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IAM Dashboard" sheetId="2" state="visible" r:id="rId2"/>
    <sheet name="Zero Trust Architecture" sheetId="3" state="visible" r:id="rId3"/>
    <sheet name="Privileged Access (PAM)" sheetId="4" state="visible" r:id="rId4"/>
    <sheet name="Conditional Access Policies" sheetId="5" state="visible" r:id="rId5"/>
    <sheet name="MFA Enforcement &amp; Biometrics" sheetId="6" state="visible" r:id="rId6"/>
    <sheet name="Service Accounts &amp; Secrets" sheetId="7" state="visible" r:id="rId7"/>
    <sheet name="SSO Application Catalog" sheetId="8" state="visible" r:id="rId8"/>
    <sheet name="Dormant &amp; Inactive Accounts" sheetId="9" state="visible" r:id="rId9"/>
    <sheet name="Identity Threat (ITDR)" sheetId="10" state="visible" r:id="rId10"/>
    <sheet name="Directory Sync &amp; Federation" sheetId="11" state="visible" r:id="rId11"/>
    <sheet name="Contractor &amp; B2B Access" sheetId="12" state="visible" r:id="rId12"/>
    <sheet name="Biometric &amp; FIDO2 Rollout" sheetId="13" state="visible" r:id="rId13"/>
    <sheet name="Strategic IAM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0&quot;%&quot;"/>
    <numFmt numFmtId="167" formatCode="#,##0.0"/>
  </numFmts>
  <fonts count="2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BE123C"/>
      <sz val="9"/>
    </font>
    <font>
      <name val="Calibri"/>
      <b val="1"/>
      <color rgb="00166534"/>
      <sz val="9"/>
    </font>
    <font>
      <name val="Calibri"/>
      <b val="1"/>
      <color rgb="00059669"/>
      <sz val="8"/>
    </font>
    <font>
      <name val="Calibri"/>
      <b val="1"/>
      <color rgb="000F172A"/>
      <sz val="16"/>
    </font>
    <font>
      <name val="Calibri"/>
      <b val="1"/>
      <color rgb="00BE123C"/>
      <sz val="8"/>
    </font>
    <font>
      <name val="Calibri"/>
      <b val="1"/>
      <color rgb="002563EB"/>
      <sz val="8"/>
    </font>
    <font>
      <name val="Calibri"/>
      <b val="1"/>
      <color rgb="00D97706"/>
      <sz val="8"/>
    </font>
    <font>
      <name val="Calibri"/>
      <b val="1"/>
      <color rgb="00E11D48"/>
      <sz val="8"/>
    </font>
    <font>
      <name val="Calibri"/>
      <b val="1"/>
      <color rgb="000F172A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0F172A"/>
      <sz val="11"/>
    </font>
    <font>
      <name val="Calibri"/>
      <b val="1"/>
      <color rgb="00059669"/>
      <sz val="9"/>
    </font>
    <font>
      <name val="Calibri"/>
      <b val="1"/>
      <color rgb="00000000"/>
      <sz val="9"/>
    </font>
    <font>
      <name val="Calibri"/>
      <color rgb="00475569"/>
      <sz val="9"/>
    </font>
    <font>
      <name val="Calibri"/>
      <b val="1"/>
      <color rgb="00991B1B"/>
      <sz val="9"/>
    </font>
    <font>
      <name val="Calibri"/>
      <b val="1"/>
      <color rgb="0092400E"/>
      <sz val="9"/>
    </font>
    <font>
      <name val="Calibri"/>
      <b val="1"/>
      <color rgb="00000000"/>
      <sz val="10"/>
    </font>
    <font>
      <name val="Calibri"/>
      <b val="1"/>
      <color rgb="00059669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BE123C"/>
        <bgColor rgb="00BE123C"/>
      </patternFill>
    </fill>
    <fill>
      <patternFill patternType="solid">
        <fgColor rgb="00ECFDF5"/>
        <bgColor rgb="00ECFDF5"/>
      </patternFill>
    </fill>
    <fill>
      <patternFill patternType="solid">
        <fgColor rgb="00FFF1F2"/>
        <bgColor rgb="00FFF1F2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1F5F9"/>
        <bgColor rgb="00F1F5F9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7">
    <border>
      <left/>
      <right/>
      <top/>
      <bottom/>
      <diagonal/>
    </border>
    <border>
      <left style="thin">
        <color rgb="00881337"/>
      </left>
      <right style="thin">
        <color rgb="00881337"/>
      </right>
      <top style="thin">
        <color rgb="00881337"/>
      </top>
      <bottom style="thin">
        <color rgb="00881337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59669"/>
      </top>
      <bottom style="thin">
        <color rgb="00CBD5E1"/>
      </bottom>
    </border>
    <border>
      <left/>
      <right/>
      <top style="medium">
        <color rgb="00059669"/>
      </top>
      <bottom/>
      <diagonal/>
    </border>
    <border>
      <left/>
      <right style="thin">
        <color rgb="00CBD5E1"/>
      </right>
      <top style="medium">
        <color rgb="00059669"/>
      </top>
      <bottom/>
      <diagonal/>
    </border>
    <border>
      <left/>
      <right/>
      <top style="medium">
        <color rgb="00059669"/>
      </top>
      <bottom style="thin">
        <color rgb="00CBD5E1"/>
      </bottom>
      <diagonal/>
    </border>
    <border>
      <left/>
      <right style="thin">
        <color rgb="00CBD5E1"/>
      </right>
      <top style="medium">
        <color rgb="00059669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BE123C"/>
      </top>
      <bottom style="thin">
        <color rgb="00CBD5E1"/>
      </bottom>
    </border>
    <border>
      <left/>
      <right/>
      <top style="medium">
        <color rgb="00BE123C"/>
      </top>
      <bottom/>
      <diagonal/>
    </border>
    <border>
      <left/>
      <right style="thin">
        <color rgb="00CBD5E1"/>
      </right>
      <top style="medium">
        <color rgb="00BE123C"/>
      </top>
      <bottom/>
      <diagonal/>
    </border>
    <border>
      <left/>
      <right/>
      <top style="medium">
        <color rgb="00BE123C"/>
      </top>
      <bottom style="thin">
        <color rgb="00CBD5E1"/>
      </bottom>
      <diagonal/>
    </border>
    <border>
      <left/>
      <right style="thin">
        <color rgb="00CBD5E1"/>
      </right>
      <top style="medium">
        <color rgb="00BE123C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97706"/>
      </top>
      <bottom style="thin">
        <color rgb="00CBD5E1"/>
      </bottom>
    </border>
    <border>
      <left/>
      <right/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/>
      <diagonal/>
    </border>
    <border>
      <left/>
      <right/>
      <top style="medium">
        <color rgb="00D97706"/>
      </top>
      <bottom style="thin">
        <color rgb="00CBD5E1"/>
      </bottom>
      <diagonal/>
    </border>
    <border>
      <left/>
      <right style="thin">
        <color rgb="00CBD5E1"/>
      </right>
      <top style="medium">
        <color rgb="00D9770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11D48"/>
      </top>
      <bottom style="thin">
        <color rgb="00CBD5E1"/>
      </bottom>
    </border>
    <border>
      <left/>
      <right/>
      <top style="medium">
        <color rgb="00E11D48"/>
      </top>
      <bottom/>
      <diagonal/>
    </border>
    <border>
      <left/>
      <right style="thin">
        <color rgb="00CBD5E1"/>
      </right>
      <top style="medium">
        <color rgb="00E11D48"/>
      </top>
      <bottom/>
      <diagonal/>
    </border>
    <border>
      <left/>
      <right/>
      <top style="medium">
        <color rgb="00E11D48"/>
      </top>
      <bottom style="thin">
        <color rgb="00CBD5E1"/>
      </bottom>
      <diagonal/>
    </border>
    <border>
      <left/>
      <right style="thin">
        <color rgb="00CBD5E1"/>
      </right>
      <top style="medium">
        <color rgb="00E11D48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1" fillId="7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8" fillId="5" borderId="3" applyAlignment="1" pivotButton="0" quotePrefix="0" xfId="0">
      <alignment horizontal="center" vertical="center"/>
    </xf>
    <xf numFmtId="3" fontId="8" fillId="6" borderId="3" applyAlignment="1" pivotButton="0" quotePrefix="0" xfId="0">
      <alignment horizontal="center" vertical="center"/>
    </xf>
    <xf numFmtId="1" fontId="8" fillId="7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2" fillId="5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" fontId="8" fillId="5" borderId="3" applyAlignment="1" pivotButton="0" quotePrefix="0" xfId="0">
      <alignment horizontal="center" vertical="center"/>
    </xf>
    <xf numFmtId="1" fontId="8" fillId="6" borderId="3" applyAlignment="1" pivotButton="0" quotePrefix="0" xfId="0">
      <alignment horizontal="center" vertical="center"/>
    </xf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left" vertical="center"/>
    </xf>
    <xf numFmtId="164" fontId="16" fillId="0" borderId="2" applyAlignment="1" pivotButton="0" quotePrefix="0" xfId="0">
      <alignment horizontal="left" vertical="center"/>
    </xf>
    <xf numFmtId="3" fontId="16" fillId="0" borderId="2" applyAlignment="1" pivotButton="0" quotePrefix="0" xfId="0">
      <alignment horizontal="left" vertical="center"/>
    </xf>
    <xf numFmtId="0" fontId="17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6" fillId="8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164" fontId="18" fillId="0" borderId="2" applyAlignment="1" pivotButton="0" quotePrefix="0" xfId="0">
      <alignment horizontal="center" vertical="center"/>
    </xf>
    <xf numFmtId="0" fontId="19" fillId="0" borderId="2" applyAlignment="1" pivotButton="0" quotePrefix="0" xfId="0">
      <alignment horizontal="center" vertical="center"/>
    </xf>
    <xf numFmtId="164" fontId="4" fillId="0" borderId="2" applyAlignment="1" pivotButton="0" quotePrefix="0" xfId="0">
      <alignment horizontal="center" vertical="center"/>
    </xf>
    <xf numFmtId="0" fontId="20" fillId="9" borderId="2" applyAlignment="1" pivotButton="0" quotePrefix="0" xfId="0">
      <alignment horizontal="center" vertical="center"/>
    </xf>
    <xf numFmtId="0" fontId="21" fillId="10" borderId="2" applyAlignment="1" pivotButton="0" quotePrefix="0" xfId="0">
      <alignment horizontal="center" vertical="center"/>
    </xf>
    <xf numFmtId="0" fontId="22" fillId="11" borderId="2" applyAlignment="1" pivotButton="0" quotePrefix="0" xfId="0">
      <alignment horizontal="center" vertical="center"/>
    </xf>
    <xf numFmtId="165" fontId="18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vertical="center"/>
    </xf>
    <xf numFmtId="164" fontId="23" fillId="0" borderId="0" applyAlignment="1" pivotButton="0" quotePrefix="0" xfId="0">
      <alignment horizontal="center" vertical="center"/>
    </xf>
    <xf numFmtId="165" fontId="24" fillId="0" borderId="0" applyAlignment="1" pivotButton="0" quotePrefix="0" xfId="0">
      <alignment horizontal="center" vertical="center"/>
    </xf>
    <xf numFmtId="0" fontId="25" fillId="0" borderId="0" pivotButton="0" quotePrefix="0" xfId="0"/>
    <xf numFmtId="0" fontId="3" fillId="12" borderId="36" applyAlignment="1" pivotButton="0" quotePrefix="0" xfId="0">
      <alignment horizontal="center" vertical="center"/>
    </xf>
    <xf numFmtId="0" fontId="26" fillId="13" borderId="36" applyAlignment="1" pivotButton="0" quotePrefix="0" xfId="0">
      <alignment horizontal="center" vertical="center"/>
    </xf>
    <xf numFmtId="166" fontId="3" fillId="13" borderId="36" applyAlignment="1" pivotButton="0" quotePrefix="0" xfId="0">
      <alignment horizontal="right" vertical="center"/>
    </xf>
    <xf numFmtId="0" fontId="26" fillId="13" borderId="36" applyAlignment="1" pivotButton="0" quotePrefix="0" xfId="0">
      <alignment horizontal="left" vertical="center"/>
    </xf>
    <xf numFmtId="165" fontId="3" fillId="13" borderId="36" applyAlignment="1" pivotButton="0" quotePrefix="0" xfId="0">
      <alignment horizontal="right" vertical="center"/>
    </xf>
    <xf numFmtId="167" fontId="3" fillId="13" borderId="36" applyAlignment="1" pivotButton="0" quotePrefix="0" xfId="0">
      <alignment horizontal="right" vertical="center"/>
    </xf>
    <xf numFmtId="3" fontId="3" fillId="13" borderId="3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MFA Authentication Volume by Method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IAM Dashboard'!B13</f>
            </strRef>
          </tx>
          <spPr>
            <a:ln>
              <a:prstDash val="solid"/>
            </a:ln>
          </spPr>
          <cat>
            <numRef>
              <f>'Executive IAM Dashboard'!$A$14:$A$17</f>
            </numRef>
          </cat>
          <val>
            <numRef>
              <f>'Executive IAM Dashboard'!$B$14:$B$17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Percentage of Logins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Directory Identity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IAM Dashboard'!H13</f>
            </strRef>
          </tx>
          <spPr>
            <a:ln>
              <a:prstDash val="solid"/>
            </a:ln>
          </spPr>
          <cat>
            <numRef>
              <f>'Executive IAM Dashboard'!$G$14:$G$17</f>
            </numRef>
          </cat>
          <val>
            <numRef>
              <f>'Executive IAM Dashboard'!$H$14:$H$17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MFA Enforcement &amp; Privileged Session Vaulting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IAM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IAM Dashboard'!$B$50:$B$55</f>
            </numRef>
          </cat>
          <val>
            <numRef>
              <f>'Executive IAM Dashboard'!$C$50:$C$55</f>
            </numRef>
          </val>
        </ser>
        <ser>
          <idx val="1"/>
          <order val="1"/>
          <tx>
            <strRef>
              <f>'Executive IAM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IAM Dashboard'!$B$50:$B$55</f>
            </numRef>
          </cat>
          <val>
            <numRef>
              <f>'Executive IAM Dashboard'!$D$50:$D$55</f>
            </numRef>
          </val>
        </ser>
        <ser>
          <idx val="2"/>
          <order val="2"/>
          <tx>
            <strRef>
              <f>'Executive IAM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IAM Dashboard'!$B$50:$B$55</f>
            </numRef>
          </cat>
          <val>
            <numRef>
              <f>'Executive IAM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Zero Trust IAM &amp; Privileged Access (PAM)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IAM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IAM Dashboard'!$G$50:$G$55</f>
            </numRef>
          </cat>
          <val>
            <numRef>
              <f>'Executive IAM Dashboard'!$H$50:$H$55</f>
            </numRef>
          </val>
        </ser>
        <ser>
          <idx val="1"/>
          <order val="1"/>
          <tx>
            <strRef>
              <f>'Executive IAM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IAM Dashboard'!$G$50:$G$55</f>
            </numRef>
          </cat>
          <val>
            <numRef>
              <f>'Executive IAM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Authentication Context Trajectory by MFA Assurance Level (%)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IAM Dashboard'!C73</f>
            </strRef>
          </tx>
          <spPr>
            <a:ln>
              <a:prstDash val="solid"/>
            </a:ln>
          </spPr>
          <cat>
            <numRef>
              <f>'Executive IAM Dashboard'!$B$74:$B$79</f>
            </numRef>
          </cat>
          <val>
            <numRef>
              <f>'Executive IAM Dashboard'!$C$74:$C$79</f>
            </numRef>
          </val>
        </ser>
        <ser>
          <idx val="1"/>
          <order val="1"/>
          <tx>
            <strRef>
              <f>'Executive IAM Dashboard'!D73</f>
            </strRef>
          </tx>
          <spPr>
            <a:ln>
              <a:prstDash val="solid"/>
            </a:ln>
          </spPr>
          <cat>
            <numRef>
              <f>'Executive IAM Dashboard'!$B$74:$B$79</f>
            </numRef>
          </cat>
          <val>
            <numRef>
              <f>'Executive IAM Dashboard'!$D$74:$D$79</f>
            </numRef>
          </val>
        </ser>
        <ser>
          <idx val="2"/>
          <order val="2"/>
          <tx>
            <strRef>
              <f>'Executive IAM Dashboard'!E73</f>
            </strRef>
          </tx>
          <spPr>
            <a:ln>
              <a:prstDash val="solid"/>
            </a:ln>
          </spPr>
          <cat>
            <numRef>
              <f>'Executive IAM Dashboard'!$B$74:$B$79</f>
            </numRef>
          </cat>
          <val>
            <numRef>
              <f>'Executive IAM Dashboard'!$E$74:$E$79</f>
            </numRef>
          </val>
        </ser>
        <ser>
          <idx val="3"/>
          <order val="3"/>
          <tx>
            <strRef>
              <f>'Executive IAM Dashboard'!F73</f>
            </strRef>
          </tx>
          <spPr>
            <a:ln>
              <a:prstDash val="solid"/>
            </a:ln>
          </spPr>
          <cat>
            <numRef>
              <f>'Executive IAM Dashboard'!$B$74:$B$79</f>
            </numRef>
          </cat>
          <val>
            <numRef>
              <f>'Executive IAM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PAM Privilege Session Duration (Hours) vs Anomaly Risk Score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IAM Dashboard'!H73</f>
            </strRef>
          </tx>
          <spPr>
            <a:ln>
              <a:prstDash val="solid"/>
            </a:ln>
          </spPr>
          <cat>
            <numRef>
              <f>'Executive IAM Dashboard'!$G$74:$G$79</f>
            </numRef>
          </cat>
          <val>
            <numRef>
              <f>'Executive IAM Dashboard'!$H$74:$H$79</f>
            </numRef>
          </val>
        </ser>
        <ser>
          <idx val="1"/>
          <order val="1"/>
          <tx>
            <strRef>
              <f>'Executive IAM Dashboard'!I73</f>
            </strRef>
          </tx>
          <spPr>
            <a:ln>
              <a:prstDash val="solid"/>
            </a:ln>
          </spPr>
          <cat>
            <numRef>
              <f>'Executive IAM Dashboard'!$G$74:$G$79</f>
            </numRef>
          </cat>
          <val>
            <numRef>
              <f>'Executive IAM Dashboard'!$I$74:$I$79</f>
            </numRef>
          </val>
        </ser>
        <ser>
          <idx val="2"/>
          <order val="2"/>
          <tx>
            <strRef>
              <f>'Executive IAM Dashboard'!J73</f>
            </strRef>
          </tx>
          <spPr>
            <a:ln>
              <a:prstDash val="solid"/>
            </a:ln>
          </spPr>
          <cat>
            <numRef>
              <f>'Executive IAM Dashboard'!$G$74:$G$79</f>
            </numRef>
          </cat>
          <val>
            <numRef>
              <f>'Executive IAM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18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🛡️ ZERO TRUST IDENTITY &amp; PAM ALL-IN-ONE ENTERPRISE DASHBOARD</t>
        </is>
      </c>
    </row>
    <row r="2">
      <c r="A2" s="2" t="inlineStr">
        <is>
          <t>Enterprise-grade Zero Trust architecture, privileged access management (PAM), and identity threat detection.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IAM Dashboard</t>
        </is>
      </c>
      <c r="C5" s="6" t="inlineStr">
        <is>
          <t>Executive Identity Command</t>
        </is>
      </c>
      <c r="D5" s="6" t="inlineStr">
        <is>
          <t>Zero Trust Maturity %, PAM Vaulting %, MFA Adoption, Dormant Accounts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Zero Trust Architecture</t>
        </is>
      </c>
      <c r="C6" s="6" t="inlineStr">
        <is>
          <t>NIST 800-207 ZTA Pillars</t>
        </is>
      </c>
      <c r="D6" s="6" t="inlineStr">
        <is>
          <t>Identity, Device, Network, Application, and Data Pillar Maturity</t>
        </is>
      </c>
      <c r="E6" s="7" t="inlineStr">
        <is>
          <t>Automated Pillar Scoring</t>
        </is>
      </c>
    </row>
    <row r="7" ht="20" customHeight="1">
      <c r="A7" s="4" t="n">
        <v>3</v>
      </c>
      <c r="B7" s="5" t="inlineStr">
        <is>
          <t>Privileged Access (PAM)</t>
        </is>
      </c>
      <c r="C7" s="6" t="inlineStr">
        <is>
          <t>CyberArk / Vault Governance</t>
        </is>
      </c>
      <c r="D7" s="6" t="inlineStr">
        <is>
          <t>Root &amp; Domain Admin Accounts, Vaulted Secrets, Just-In-Time Elevation</t>
        </is>
      </c>
      <c r="E7" s="7" t="inlineStr">
        <is>
          <t>Vaulting Compliance %</t>
        </is>
      </c>
    </row>
    <row r="8" ht="20" customHeight="1">
      <c r="A8" s="4" t="n">
        <v>4</v>
      </c>
      <c r="B8" s="5" t="inlineStr">
        <is>
          <t>Conditional Access Policies</t>
        </is>
      </c>
      <c r="C8" s="6" t="inlineStr">
        <is>
          <t>Adaptive Contextual Security</t>
        </is>
      </c>
      <c r="D8" s="6" t="inlineStr">
        <is>
          <t>Impossible Travel Blocks, Untrusted Device Challenges, Enforce Rates</t>
        </is>
      </c>
      <c r="E8" s="7" t="inlineStr">
        <is>
          <t>Policy Trigger Metrics</t>
        </is>
      </c>
    </row>
    <row r="9" ht="20" customHeight="1">
      <c r="A9" s="4" t="n">
        <v>5</v>
      </c>
      <c r="B9" s="5" t="inlineStr">
        <is>
          <t>MFA Enforcement &amp; Biometrics</t>
        </is>
      </c>
      <c r="C9" s="6" t="inlineStr">
        <is>
          <t>Passwordless &amp; Multi-Factor</t>
        </is>
      </c>
      <c r="D9" s="6" t="inlineStr">
        <is>
          <t>FIDO2 / WebAuthn Biometrics, Authenticator App %, SMS Deprecation</t>
        </is>
      </c>
      <c r="E9" s="7" t="inlineStr">
        <is>
          <t>MFA Adoption % Rates</t>
        </is>
      </c>
    </row>
    <row r="10" ht="20" customHeight="1">
      <c r="A10" s="4" t="n">
        <v>6</v>
      </c>
      <c r="B10" s="5" t="inlineStr">
        <is>
          <t>Service Accounts &amp; Secrets</t>
        </is>
      </c>
      <c r="C10" s="6" t="inlineStr">
        <is>
          <t>Non-Human Identity Hygiene</t>
        </is>
      </c>
      <c r="D10" s="6" t="inlineStr">
        <is>
          <t>API Keys, OAuth Secrets, Secret Age (Days), 90-Day Rotation SLA</t>
        </is>
      </c>
      <c r="E10" s="7" t="inlineStr">
        <is>
          <t>Rotation SLA Tracking</t>
        </is>
      </c>
    </row>
    <row r="11" ht="20" customHeight="1">
      <c r="A11" s="4" t="n">
        <v>7</v>
      </c>
      <c r="B11" s="5" t="inlineStr">
        <is>
          <t>SSO Application Catalog</t>
        </is>
      </c>
      <c r="C11" s="6" t="inlineStr">
        <is>
          <t>Enterprise App Federation</t>
        </is>
      </c>
      <c r="D11" s="6" t="inlineStr">
        <is>
          <t>SAML 2.0 / OIDC Apps, SCIM Auto-Provisioning, Session Lifetimes</t>
        </is>
      </c>
      <c r="E11" s="7" t="inlineStr">
        <is>
          <t>Federation Health Status</t>
        </is>
      </c>
    </row>
    <row r="12" ht="20" customHeight="1">
      <c r="A12" s="4" t="n">
        <v>8</v>
      </c>
      <c r="B12" s="5" t="inlineStr">
        <is>
          <t>Dormant &amp; Inactive Accounts</t>
        </is>
      </c>
      <c r="C12" s="6" t="inlineStr">
        <is>
          <t>Account Lifecycle Deprovisioning</t>
        </is>
      </c>
      <c r="D12" s="6" t="inlineStr">
        <is>
          <t>Inactive &gt; 90 Days, Deprovisioning Execution Status, Security Risk</t>
        </is>
      </c>
      <c r="E12" s="7" t="inlineStr">
        <is>
          <t>Aging Day Calculations</t>
        </is>
      </c>
    </row>
    <row r="13" ht="20" customHeight="1">
      <c r="A13" s="4" t="n">
        <v>9</v>
      </c>
      <c r="B13" s="5" t="inlineStr">
        <is>
          <t>Identity Threat (ITDR)</t>
        </is>
      </c>
      <c r="C13" s="6" t="inlineStr">
        <is>
          <t>Identity Threat Detection</t>
        </is>
      </c>
      <c r="D13" s="6" t="inlineStr">
        <is>
          <t>Credential Stuffing, Password Spray, Anomaly Scores, SOC Remediation</t>
        </is>
      </c>
      <c r="E13" s="7" t="inlineStr">
        <is>
          <t>Threat Severity Levels</t>
        </is>
      </c>
    </row>
    <row r="14" ht="20" customHeight="1">
      <c r="A14" s="4" t="n">
        <v>10</v>
      </c>
      <c r="B14" s="5" t="inlineStr">
        <is>
          <t>Directory Sync &amp; Federation</t>
        </is>
      </c>
      <c r="C14" s="6" t="inlineStr">
        <is>
          <t>Okta / Entra ID Hybrid Sync</t>
        </is>
      </c>
      <c r="D14" s="6" t="inlineStr">
        <is>
          <t>Active Directory Sync Latency, Sync Errors, Disconnected Objects</t>
        </is>
      </c>
      <c r="E14" s="7" t="inlineStr">
        <is>
          <t>Synchronization Health</t>
        </is>
      </c>
    </row>
    <row r="15" ht="20" customHeight="1">
      <c r="A15" s="4" t="n">
        <v>11</v>
      </c>
      <c r="B15" s="5" t="inlineStr">
        <is>
          <t>PAM Session Audits</t>
        </is>
      </c>
      <c r="C15" s="6" t="inlineStr">
        <is>
          <t>Privileged Session Recording</t>
        </is>
      </c>
      <c r="D15" s="6" t="inlineStr">
        <is>
          <t>Admin Duration (Mins), Sensitive Command Flags (sudo/grant), Review %</t>
        </is>
      </c>
      <c r="E15" s="7" t="inlineStr">
        <is>
          <t>Session Audit Logs</t>
        </is>
      </c>
    </row>
    <row r="16" ht="20" customHeight="1">
      <c r="A16" s="4" t="n">
        <v>12</v>
      </c>
      <c r="B16" s="5" t="inlineStr">
        <is>
          <t>Contractor &amp; B2B Access</t>
        </is>
      </c>
      <c r="C16" s="6" t="inlineStr">
        <is>
          <t>External Identity Governance</t>
        </is>
      </c>
      <c r="D16" s="6" t="inlineStr">
        <is>
          <t>Guest Users, Sponsoring Managers, Expiration Dates, Auto-Revocation</t>
        </is>
      </c>
      <c r="E16" s="7" t="inlineStr">
        <is>
          <t>Days to Expiry Alerts</t>
        </is>
      </c>
    </row>
    <row r="17" ht="20" customHeight="1">
      <c r="A17" s="4" t="n">
        <v>13</v>
      </c>
      <c r="B17" s="5" t="inlineStr">
        <is>
          <t>Biometric &amp; FIDO2 Rollout</t>
        </is>
      </c>
      <c r="C17" s="6" t="inlineStr">
        <is>
          <t>Passwordless Authentication</t>
        </is>
      </c>
      <c r="D17" s="6" t="inlineStr">
        <is>
          <t>YubiKey &amp; Windows Hello Hardware Token Deployment Velocity</t>
        </is>
      </c>
      <c r="E17" s="7" t="inlineStr">
        <is>
          <t>Adoption Rollout %</t>
        </is>
      </c>
    </row>
    <row r="18" ht="20" customHeight="1">
      <c r="A18" s="4" t="n">
        <v>14</v>
      </c>
      <c r="B18" s="5" t="inlineStr">
        <is>
          <t>Strategic IAM Scorecard</t>
        </is>
      </c>
      <c r="C18" s="6" t="inlineStr">
        <is>
          <t>Identity Governance Maturity</t>
        </is>
      </c>
      <c r="D18" s="6" t="inlineStr">
        <is>
          <t>Zero Trust Score, PAM Coverage, Deprovisioning Velocity, Threat Defense</t>
        </is>
      </c>
      <c r="E18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0" customWidth="1" min="2" max="2"/>
    <col width="28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36" customHeight="1">
      <c r="A1" s="1" t="inlineStr">
        <is>
          <t>🛡️ ZERO TRUST IDENTITY &amp; PRIVILEGED ACCESS (PAM) EXECUTIVE DASHBOARD</t>
        </is>
      </c>
    </row>
    <row r="2">
      <c r="A2" s="2" t="inlineStr">
        <is>
          <t>Real-time Zero Trust maturity, PAM vaulting compliance, MFA enforcement, and identity threat mitigation.</t>
        </is>
      </c>
    </row>
    <row r="4" ht="18" customHeight="1">
      <c r="A4" s="8" t="inlineStr">
        <is>
          <t>OVERALL MFA ENFORCEMENT %</t>
        </is>
      </c>
      <c r="B4" s="9" t="n"/>
      <c r="C4" s="10" t="n"/>
      <c r="D4" s="11" t="inlineStr">
        <is>
          <t>PAM VAULTING COMPLIANCE</t>
        </is>
      </c>
      <c r="E4" s="12" t="n"/>
      <c r="F4" s="13" t="n"/>
      <c r="G4" s="14" t="inlineStr">
        <is>
          <t>TOTAL CORPORATE IDENTITIES</t>
        </is>
      </c>
      <c r="H4" s="15" t="n"/>
      <c r="I4" s="16" t="n"/>
      <c r="J4" s="17" t="inlineStr">
        <is>
          <t>DORMANT ACCOUNTS IDENTIFIED</t>
        </is>
      </c>
      <c r="K4" s="18" t="n"/>
      <c r="L4" s="19" t="n"/>
    </row>
    <row r="5" ht="18" customHeight="1">
      <c r="A5" s="20">
        <f>AVERAGE('MFA Enforcement &amp; Biometrics'!D10:D25)</f>
        <v/>
      </c>
      <c r="B5" s="21" t="n"/>
      <c r="C5" s="22" t="n"/>
      <c r="D5" s="23">
        <f>COUNTIF('Privileged Access (PAM)'!E10:E25, "Yes")/COUNTA('Privileged Access (PAM)'!A10:A25)</f>
        <v/>
      </c>
      <c r="E5" s="21" t="n"/>
      <c r="F5" s="22" t="n"/>
      <c r="G5" s="24">
        <f>SUM('MFA Enforcement &amp; Biometrics'!B10:B25)</f>
        <v/>
      </c>
      <c r="H5" s="21" t="n"/>
      <c r="I5" s="22" t="n"/>
      <c r="J5" s="25">
        <f>COUNTA('Dormant &amp; Inactive Accounts'!A10:A25)</f>
        <v/>
      </c>
      <c r="K5" s="21" t="n"/>
      <c r="L5" s="22" t="n"/>
    </row>
    <row r="6" ht="18" customHeight="1">
      <c r="A6" s="26" t="n"/>
      <c r="B6" s="27" t="n"/>
      <c r="C6" s="28" t="n"/>
      <c r="D6" s="26" t="n"/>
      <c r="E6" s="27" t="n"/>
      <c r="F6" s="28" t="n"/>
      <c r="G6" s="26" t="n"/>
      <c r="H6" s="27" t="n"/>
      <c r="I6" s="28" t="n"/>
      <c r="J6" s="26" t="n"/>
      <c r="K6" s="27" t="n"/>
      <c r="L6" s="28" t="n"/>
    </row>
    <row r="8" ht="18" customHeight="1">
      <c r="A8" s="8" t="inlineStr">
        <is>
          <t>SERVICE ACCOUNT SLA %</t>
        </is>
      </c>
      <c r="B8" s="9" t="n"/>
      <c r="C8" s="10" t="n"/>
      <c r="D8" s="29" t="inlineStr">
        <is>
          <t>CRITICAL IDENTITY ALERTS</t>
        </is>
      </c>
      <c r="E8" s="30" t="n"/>
      <c r="F8" s="31" t="n"/>
      <c r="G8" s="14" t="inlineStr">
        <is>
          <t>SSO FEDERATION %</t>
        </is>
      </c>
      <c r="H8" s="15" t="n"/>
      <c r="I8" s="16" t="n"/>
      <c r="J8" s="8" t="inlineStr">
        <is>
          <t>ZERO TRUST MATURITY INDEX</t>
        </is>
      </c>
      <c r="K8" s="9" t="n"/>
      <c r="L8" s="10" t="n"/>
    </row>
    <row r="9" ht="18" customHeight="1">
      <c r="A9" s="20">
        <f>COUNTIF('Service Accounts &amp; Secrets'!G10:G25, "Compliant")/COUNTA('Service Accounts &amp; Secrets'!A10:A25)</f>
        <v/>
      </c>
      <c r="B9" s="21" t="n"/>
      <c r="C9" s="22" t="n"/>
      <c r="D9" s="32">
        <f>COUNTIF('Identity Threat (ITDR)'!E10:E25, "Critical") + COUNTIF('Identity Threat (ITDR)'!E10:E25, "High")</f>
        <v/>
      </c>
      <c r="E9" s="21" t="n"/>
      <c r="F9" s="22" t="n"/>
      <c r="G9" s="33">
        <f>COUNTIF('SSO Application Catalog'!D10:D25, "*SAML*") + COUNTIF('SSO Application Catalog'!D10:D25, "*OIDC*")</f>
        <v/>
      </c>
      <c r="H9" s="21" t="n"/>
      <c r="I9" s="22" t="n"/>
      <c r="J9" s="20">
        <f>AVERAGE('Zero Trust Architecture'!E10:E20)</f>
        <v/>
      </c>
      <c r="K9" s="21" t="n"/>
      <c r="L9" s="22" t="n"/>
    </row>
    <row r="10" ht="18" customHeight="1">
      <c r="A10" s="26" t="n"/>
      <c r="B10" s="27" t="n"/>
      <c r="C10" s="28" t="n"/>
      <c r="D10" s="26" t="n"/>
      <c r="E10" s="27" t="n"/>
      <c r="F10" s="28" t="n"/>
      <c r="G10" s="26" t="n"/>
      <c r="H10" s="27" t="n"/>
      <c r="I10" s="28" t="n"/>
      <c r="J10" s="26" t="n"/>
      <c r="K10" s="27" t="n"/>
      <c r="L10" s="28" t="n"/>
    </row>
    <row r="12">
      <c r="A12" s="34" t="inlineStr">
        <is>
          <t>AUTHENTICATION TRAFFIC BY MFA METHOD</t>
        </is>
      </c>
      <c r="G12" s="34" t="inlineStr">
        <is>
          <t>ENTERPRISE IDENTITY TYPE BREAKDOWN</t>
        </is>
      </c>
    </row>
    <row r="13">
      <c r="A13" s="35" t="inlineStr">
        <is>
          <t>MFA Method</t>
        </is>
      </c>
      <c r="B13" s="35" t="inlineStr">
        <is>
          <t>Share %</t>
        </is>
      </c>
      <c r="G13" s="35" t="inlineStr">
        <is>
          <t>Identity Type</t>
        </is>
      </c>
      <c r="H13" s="35" t="inlineStr">
        <is>
          <t>Count</t>
        </is>
      </c>
    </row>
    <row r="14">
      <c r="A14" s="36" t="inlineStr">
        <is>
          <t>FIDO2 / Biometrics (Passkey)</t>
        </is>
      </c>
      <c r="B14" s="37" t="n">
        <v>0.48</v>
      </c>
      <c r="G14" s="36" t="inlineStr">
        <is>
          <t>Full-time Employees</t>
        </is>
      </c>
      <c r="H14" s="38" t="n">
        <v>1420</v>
      </c>
    </row>
    <row r="15">
      <c r="A15" s="36" t="inlineStr">
        <is>
          <t>Authenticator Push (Okta/Entra)</t>
        </is>
      </c>
      <c r="B15" s="37" t="n">
        <v>0.42</v>
      </c>
      <c r="G15" s="36" t="inlineStr">
        <is>
          <t>Contractors &amp; Vendors</t>
        </is>
      </c>
      <c r="H15" s="38" t="n">
        <v>185</v>
      </c>
    </row>
    <row r="16">
      <c r="A16" s="36" t="inlineStr">
        <is>
          <t>Hardware Token (YubiKey)</t>
        </is>
      </c>
      <c r="B16" s="37" t="n">
        <v>0.08</v>
      </c>
      <c r="G16" s="36" t="inlineStr">
        <is>
          <t>Service Accounts (Machines)</t>
        </is>
      </c>
      <c r="H16" s="38" t="n">
        <v>340</v>
      </c>
    </row>
    <row r="17">
      <c r="A17" s="36" t="inlineStr">
        <is>
          <t>Legacy SMS (Deprecated)</t>
        </is>
      </c>
      <c r="B17" s="37" t="n">
        <v>0.02</v>
      </c>
      <c r="G17" s="36" t="inlineStr">
        <is>
          <t>Privileged Admin Accounts</t>
        </is>
      </c>
      <c r="H17" s="38" t="n">
        <v>28</v>
      </c>
    </row>
    <row r="33">
      <c r="A33" s="39" t="inlineStr">
        <is>
          <t>CRITICAL PRIVILEGED ACCESS MANAGEMENT (PAM) WATCHLIST</t>
        </is>
      </c>
    </row>
    <row r="34" ht="22" customHeight="1">
      <c r="A34" s="40" t="inlineStr">
        <is>
          <t>PAM ID</t>
        </is>
      </c>
      <c r="B34" s="40" t="inlineStr">
        <is>
          <t>TARGET SYSTEM</t>
        </is>
      </c>
      <c r="C34" s="40" t="inlineStr">
        <is>
          <t>PRIVILEGED ROLE</t>
        </is>
      </c>
      <c r="D34" s="40" t="inlineStr">
        <is>
          <t>VAULTED IN PAM</t>
        </is>
      </c>
      <c r="E34" s="40" t="inlineStr">
        <is>
          <t>JUST-IN-TIME (JIT)</t>
        </is>
      </c>
      <c r="F34" s="40" t="inlineStr">
        <is>
          <t>SESSION RECORDING</t>
        </is>
      </c>
      <c r="G34" s="40" t="inlineStr">
        <is>
          <t>HEALTH STATUS</t>
        </is>
      </c>
    </row>
    <row r="35" ht="20" customHeight="1">
      <c r="A35" s="4" t="inlineStr">
        <is>
          <t>PAM-01</t>
        </is>
      </c>
      <c r="B35" s="5" t="inlineStr">
        <is>
          <t>AWS Production Root / IAM</t>
        </is>
      </c>
      <c r="C35" s="6" t="inlineStr">
        <is>
          <t>Cloud Organization Admin</t>
        </is>
      </c>
      <c r="D35" s="41" t="inlineStr">
        <is>
          <t>Yes</t>
        </is>
      </c>
      <c r="E35" s="41" t="inlineStr">
        <is>
          <t>Yes</t>
        </is>
      </c>
      <c r="F35" s="41" t="inlineStr">
        <is>
          <t>Yes</t>
        </is>
      </c>
      <c r="G35" s="41" t="inlineStr">
        <is>
          <t>Optimal</t>
        </is>
      </c>
    </row>
    <row r="36" ht="20" customHeight="1">
      <c r="A36" s="4" t="inlineStr">
        <is>
          <t>PAM-02</t>
        </is>
      </c>
      <c r="B36" s="5" t="inlineStr">
        <is>
          <t>Core Banking Database Cluster</t>
        </is>
      </c>
      <c r="C36" s="6" t="inlineStr">
        <is>
          <t>Oracle SYSDBA / Postgres Root</t>
        </is>
      </c>
      <c r="D36" s="41" t="inlineStr">
        <is>
          <t>Yes</t>
        </is>
      </c>
      <c r="E36" s="41" t="inlineStr">
        <is>
          <t>Yes</t>
        </is>
      </c>
      <c r="F36" s="41" t="inlineStr">
        <is>
          <t>Yes</t>
        </is>
      </c>
      <c r="G36" s="41" t="inlineStr">
        <is>
          <t>Optimal</t>
        </is>
      </c>
    </row>
    <row r="37" ht="20" customHeight="1">
      <c r="A37" s="4" t="inlineStr">
        <is>
          <t>PAM-03</t>
        </is>
      </c>
      <c r="B37" s="5" t="inlineStr">
        <is>
          <t>Corporate Active Directory Domain</t>
        </is>
      </c>
      <c r="C37" s="6" t="inlineStr">
        <is>
          <t>Enterprise Domain Admin</t>
        </is>
      </c>
      <c r="D37" s="41" t="inlineStr">
        <is>
          <t>Yes</t>
        </is>
      </c>
      <c r="E37" s="41" t="inlineStr">
        <is>
          <t>Yes</t>
        </is>
      </c>
      <c r="F37" s="41" t="inlineStr">
        <is>
          <t>Yes</t>
        </is>
      </c>
      <c r="G37" s="41" t="inlineStr">
        <is>
          <t>Optimal</t>
        </is>
      </c>
    </row>
    <row r="38" ht="20" customHeight="1">
      <c r="A38" s="4" t="inlineStr">
        <is>
          <t>PAM-04</t>
        </is>
      </c>
      <c r="B38" s="5" t="inlineStr">
        <is>
          <t>Kubernetes Production Cluster</t>
        </is>
      </c>
      <c r="C38" s="6" t="inlineStr">
        <is>
          <t>Cluster-Admin RoleBinding</t>
        </is>
      </c>
      <c r="D38" s="41" t="inlineStr">
        <is>
          <t>Yes</t>
        </is>
      </c>
      <c r="E38" s="41" t="inlineStr">
        <is>
          <t>Yes</t>
        </is>
      </c>
      <c r="F38" s="41" t="inlineStr">
        <is>
          <t>Yes</t>
        </is>
      </c>
      <c r="G38" s="41" t="inlineStr">
        <is>
          <t>Optimal</t>
        </is>
      </c>
    </row>
    <row r="48">
      <c r="B48" s="53" t="inlineStr">
        <is>
          <t>Monthly MFA Enforcement &amp; Privileged Session Vaulting (%)</t>
        </is>
      </c>
      <c r="G48" s="53" t="inlineStr">
        <is>
          <t>Zero Trust IAM &amp; Privileged Access (PAM) Index</t>
        </is>
      </c>
    </row>
    <row r="49">
      <c r="B49" s="54" t="inlineStr">
        <is>
          <t>Month</t>
        </is>
      </c>
      <c r="C49" s="54" t="inlineStr">
        <is>
          <t>Target MFA %</t>
        </is>
      </c>
      <c r="D49" s="54" t="inlineStr">
        <is>
          <t>Actual MFA Enforcement %</t>
        </is>
      </c>
      <c r="E49" s="54" t="inlineStr">
        <is>
          <t>PAM Session Recording Rate %</t>
        </is>
      </c>
      <c r="G49" s="54" t="inlineStr">
        <is>
          <t>Operational Capability Pillar</t>
        </is>
      </c>
      <c r="H49" s="54" t="inlineStr">
        <is>
          <t>Benchmark</t>
        </is>
      </c>
      <c r="I49" s="54" t="inlineStr">
        <is>
          <t>Current Attainment</t>
        </is>
      </c>
    </row>
    <row r="50">
      <c r="B50" s="55" t="inlineStr">
        <is>
          <t>May</t>
        </is>
      </c>
      <c r="C50" s="56" t="n">
        <v>95</v>
      </c>
      <c r="D50" s="56" t="n">
        <v>96.2</v>
      </c>
      <c r="E50" s="56" t="n">
        <v>98</v>
      </c>
      <c r="G50" s="57" t="inlineStr">
        <is>
          <t>FIDO2 Passwordless MFA</t>
        </is>
      </c>
      <c r="H50" s="58" t="n">
        <v>4.5</v>
      </c>
      <c r="I50" s="58" t="n">
        <v>4.9</v>
      </c>
    </row>
    <row r="51">
      <c r="B51" s="55" t="inlineStr">
        <is>
          <t>Jun</t>
        </is>
      </c>
      <c r="C51" s="56" t="n">
        <v>96.5</v>
      </c>
      <c r="D51" s="56" t="n">
        <v>97.40000000000001</v>
      </c>
      <c r="E51" s="56" t="n">
        <v>98.59999999999999</v>
      </c>
      <c r="G51" s="57" t="inlineStr">
        <is>
          <t>Just-In-Time JIT Elevation</t>
        </is>
      </c>
      <c r="H51" s="58" t="n">
        <v>4.2</v>
      </c>
      <c r="I51" s="58" t="n">
        <v>4.8</v>
      </c>
    </row>
    <row r="52">
      <c r="B52" s="55" t="inlineStr">
        <is>
          <t>Jul</t>
        </is>
      </c>
      <c r="C52" s="56" t="n">
        <v>98</v>
      </c>
      <c r="D52" s="56" t="n">
        <v>98.8</v>
      </c>
      <c r="E52" s="56" t="n">
        <v>99.2</v>
      </c>
      <c r="G52" s="57" t="inlineStr">
        <is>
          <t>Service Account Key Rotation</t>
        </is>
      </c>
      <c r="H52" s="58" t="n">
        <v>4.2</v>
      </c>
      <c r="I52" s="58" t="n">
        <v>4.7</v>
      </c>
    </row>
    <row r="53">
      <c r="B53" s="55" t="inlineStr">
        <is>
          <t>Aug</t>
        </is>
      </c>
      <c r="C53" s="56" t="n">
        <v>98</v>
      </c>
      <c r="D53" s="56" t="n">
        <v>98.5</v>
      </c>
      <c r="E53" s="56" t="n">
        <v>99</v>
      </c>
      <c r="G53" s="57" t="inlineStr">
        <is>
          <t>Conditional Access Context</t>
        </is>
      </c>
      <c r="H53" s="58" t="n">
        <v>4.5</v>
      </c>
      <c r="I53" s="58" t="n">
        <v>4.9</v>
      </c>
    </row>
    <row r="54">
      <c r="B54" s="55" t="inlineStr">
        <is>
          <t>Sep</t>
        </is>
      </c>
      <c r="C54" s="56" t="n">
        <v>99</v>
      </c>
      <c r="D54" s="56" t="n">
        <v>99.40000000000001</v>
      </c>
      <c r="E54" s="56" t="n">
        <v>99.7</v>
      </c>
      <c r="G54" s="57" t="inlineStr">
        <is>
          <t>PAM Session Keystroke Audit</t>
        </is>
      </c>
      <c r="H54" s="58" t="n">
        <v>4.5</v>
      </c>
      <c r="I54" s="58" t="n">
        <v>4.9</v>
      </c>
    </row>
    <row r="55">
      <c r="B55" s="55" t="inlineStr">
        <is>
          <t>Oct</t>
        </is>
      </c>
      <c r="C55" s="56" t="n">
        <v>100</v>
      </c>
      <c r="D55" s="56" t="n">
        <v>100</v>
      </c>
      <c r="E55" s="56" t="n">
        <v>100</v>
      </c>
      <c r="G55" s="57" t="inlineStr">
        <is>
          <t>Identity Threat ITDR Engine</t>
        </is>
      </c>
      <c r="H55" s="58" t="n">
        <v>4</v>
      </c>
      <c r="I55" s="58" t="n">
        <v>4.6</v>
      </c>
    </row>
    <row r="72">
      <c r="B72" s="53" t="inlineStr">
        <is>
          <t>Authentication Context Trajectory by MFA Assurance Level (%)</t>
        </is>
      </c>
      <c r="G72" s="53" t="inlineStr">
        <is>
          <t>PAM Privilege Session Duration (Hours) vs Anomaly Risk Score</t>
        </is>
      </c>
    </row>
    <row r="73">
      <c r="B73" s="54" t="inlineStr">
        <is>
          <t>Month</t>
        </is>
      </c>
      <c r="C73" s="54" t="inlineStr">
        <is>
          <t>FIDO2 WebAuthn</t>
        </is>
      </c>
      <c r="D73" s="54" t="inlineStr">
        <is>
          <t>Push Auth Biometric</t>
        </is>
      </c>
      <c r="E73" s="54" t="inlineStr">
        <is>
          <t>TOTP Authenticator</t>
        </is>
      </c>
      <c r="F73" s="54" t="inlineStr">
        <is>
          <t>SMS Fallback</t>
        </is>
      </c>
      <c r="G73" s="54" t="inlineStr">
        <is>
          <t>Admin Role</t>
        </is>
      </c>
      <c r="H73" s="54" t="inlineStr">
        <is>
          <t>Session (Hrs)</t>
        </is>
      </c>
      <c r="I73" s="54" t="inlineStr">
        <is>
          <t>Risk Score</t>
        </is>
      </c>
      <c r="J73" s="54" t="inlineStr">
        <is>
          <t>Privileged Assets</t>
        </is>
      </c>
    </row>
    <row r="74">
      <c r="B74" s="57" t="inlineStr">
        <is>
          <t>May</t>
        </is>
      </c>
      <c r="C74" s="59" t="n">
        <v>28</v>
      </c>
      <c r="D74" s="59" t="n">
        <v>42</v>
      </c>
      <c r="E74" s="59" t="n">
        <v>22</v>
      </c>
      <c r="F74" s="59" t="n">
        <v>8</v>
      </c>
      <c r="G74" s="57" t="inlineStr">
        <is>
          <t>Root Cloud Architect</t>
        </is>
      </c>
      <c r="H74" s="59" t="n">
        <v>2.5</v>
      </c>
      <c r="I74" s="59" t="n">
        <v>18</v>
      </c>
      <c r="J74" s="60" t="n">
        <v>150</v>
      </c>
    </row>
    <row r="75">
      <c r="B75" s="57" t="inlineStr">
        <is>
          <t>Jun</t>
        </is>
      </c>
      <c r="C75" s="59" t="n">
        <v>34</v>
      </c>
      <c r="D75" s="59" t="n">
        <v>44</v>
      </c>
      <c r="E75" s="59" t="n">
        <v>18</v>
      </c>
      <c r="F75" s="59" t="n">
        <v>4</v>
      </c>
      <c r="G75" s="57" t="inlineStr">
        <is>
          <t>Prod DBA Write</t>
        </is>
      </c>
      <c r="H75" s="59" t="n">
        <v>1.2</v>
      </c>
      <c r="I75" s="59" t="n">
        <v>28</v>
      </c>
      <c r="J75" s="60" t="n">
        <v>35</v>
      </c>
    </row>
    <row r="76">
      <c r="B76" s="57" t="inlineStr">
        <is>
          <t>Jul</t>
        </is>
      </c>
      <c r="C76" s="59" t="n">
        <v>42</v>
      </c>
      <c r="D76" s="59" t="n">
        <v>43</v>
      </c>
      <c r="E76" s="59" t="n">
        <v>13</v>
      </c>
      <c r="F76" s="59" t="n">
        <v>2</v>
      </c>
      <c r="G76" s="57" t="inlineStr">
        <is>
          <t>SecOps Emergency Break-Glass</t>
        </is>
      </c>
      <c r="H76" s="59" t="n">
        <v>0.8</v>
      </c>
      <c r="I76" s="59" t="n">
        <v>65</v>
      </c>
      <c r="J76" s="60" t="n">
        <v>12</v>
      </c>
    </row>
    <row r="77">
      <c r="B77" s="57" t="inlineStr">
        <is>
          <t>Aug</t>
        </is>
      </c>
      <c r="C77" s="59" t="n">
        <v>45</v>
      </c>
      <c r="D77" s="59" t="n">
        <v>43</v>
      </c>
      <c r="E77" s="59" t="n">
        <v>11</v>
      </c>
      <c r="F77" s="59" t="n">
        <v>1</v>
      </c>
      <c r="G77" s="57" t="inlineStr">
        <is>
          <t>DevOps CI Operator</t>
        </is>
      </c>
      <c r="H77" s="59" t="n">
        <v>4.2</v>
      </c>
      <c r="I77" s="59" t="n">
        <v>12</v>
      </c>
      <c r="J77" s="60" t="n">
        <v>85</v>
      </c>
    </row>
    <row r="78">
      <c r="B78" s="57" t="inlineStr">
        <is>
          <t>Sep</t>
        </is>
      </c>
      <c r="C78" s="59" t="n">
        <v>54</v>
      </c>
      <c r="D78" s="59" t="n">
        <v>38</v>
      </c>
      <c r="E78" s="59" t="n">
        <v>8</v>
      </c>
      <c r="F78" s="59" t="n">
        <v>0</v>
      </c>
      <c r="G78" s="57" t="inlineStr">
        <is>
          <t>Network Spine Admin</t>
        </is>
      </c>
      <c r="H78" s="59" t="n">
        <v>1.8</v>
      </c>
      <c r="I78" s="59" t="n">
        <v>22</v>
      </c>
      <c r="J78" s="60" t="n">
        <v>48</v>
      </c>
    </row>
    <row r="79">
      <c r="B79" s="57" t="inlineStr">
        <is>
          <t>Oct</t>
        </is>
      </c>
      <c r="C79" s="59" t="n">
        <v>64</v>
      </c>
      <c r="D79" s="59" t="n">
        <v>32</v>
      </c>
      <c r="E79" s="59" t="n">
        <v>4</v>
      </c>
      <c r="F79" s="59" t="n">
        <v>0</v>
      </c>
      <c r="G79" s="57" t="inlineStr">
        <is>
          <t>External Auditor Read</t>
        </is>
      </c>
      <c r="H79" s="59" t="n">
        <v>3</v>
      </c>
      <c r="I79" s="59" t="n">
        <v>8</v>
      </c>
      <c r="J79" s="60" t="n">
        <v>20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30" customWidth="1" min="3" max="3"/>
    <col width="32" customWidth="1" min="4" max="4"/>
    <col width="20" customWidth="1" min="5" max="5"/>
    <col width="20" customWidth="1" min="6" max="6"/>
    <col width="20" customWidth="1" min="7" max="7"/>
  </cols>
  <sheetData>
    <row r="1" ht="35" customHeight="1">
      <c r="A1" s="42" t="inlineStr">
        <is>
          <t>🏛️ NIST SP 800-207 ZERO TRUST ARCHITECTURE (ZTA) PILLAR MATURITY</t>
        </is>
      </c>
    </row>
    <row r="9" ht="24" customHeight="1">
      <c r="A9" s="3" t="inlineStr">
        <is>
          <t>ZTA PILLAR</t>
        </is>
      </c>
      <c r="B9" s="3" t="inlineStr">
        <is>
          <t>CORE PRINCIPLE</t>
        </is>
      </c>
      <c r="C9" s="3" t="inlineStr">
        <is>
          <t>IMPLEMENTATION TECHNOLOGY</t>
        </is>
      </c>
      <c r="D9" s="3" t="inlineStr">
        <is>
          <t>ENFORCEMENT MECHANISM</t>
        </is>
      </c>
      <c r="E9" s="3" t="inlineStr">
        <is>
          <t>MATURITY SCORE %</t>
        </is>
      </c>
      <c r="F9" s="3" t="inlineStr">
        <is>
          <t>CURRENT LEVEL</t>
        </is>
      </c>
      <c r="G9" s="3" t="inlineStr">
        <is>
          <t>STATUS</t>
        </is>
      </c>
    </row>
    <row r="10" ht="20" customHeight="1">
      <c r="A10" s="5" t="inlineStr">
        <is>
          <t>Identity Pillar</t>
        </is>
      </c>
      <c r="B10" s="6" t="inlineStr">
        <is>
          <t>Explicit verification for every user &amp; device</t>
        </is>
      </c>
      <c r="C10" s="6" t="inlineStr">
        <is>
          <t>Okta Identity Cloud &amp; WebAuthn</t>
        </is>
      </c>
      <c r="D10" s="6" t="inlineStr">
        <is>
          <t>Conditional Access &amp; Continuous Auth</t>
        </is>
      </c>
      <c r="E10" s="43" t="n">
        <v>0.96</v>
      </c>
      <c r="F10" s="4" t="inlineStr">
        <is>
          <t>Optimal</t>
        </is>
      </c>
      <c r="G10" s="41" t="inlineStr">
        <is>
          <t>Compliant</t>
        </is>
      </c>
    </row>
    <row r="11" ht="20" customHeight="1">
      <c r="A11" s="5" t="inlineStr">
        <is>
          <t>Device Pillar</t>
        </is>
      </c>
      <c r="B11" s="6" t="inlineStr">
        <is>
          <t>Health &amp; compliance verification before access</t>
        </is>
      </c>
      <c r="C11" s="6" t="inlineStr">
        <is>
          <t>Microsoft Intune &amp; CrowdStrike Falcon</t>
        </is>
      </c>
      <c r="D11" s="6" t="inlineStr">
        <is>
          <t>Device Posture Certificate Check</t>
        </is>
      </c>
      <c r="E11" s="43" t="n">
        <v>0.92</v>
      </c>
      <c r="F11" s="4" t="inlineStr">
        <is>
          <t>Advanced</t>
        </is>
      </c>
      <c r="G11" s="41" t="inlineStr">
        <is>
          <t>Compliant</t>
        </is>
      </c>
    </row>
    <row r="12" ht="20" customHeight="1">
      <c r="A12" s="5" t="inlineStr">
        <is>
          <t>Network Pillar</t>
        </is>
      </c>
      <c r="B12" s="6" t="inlineStr">
        <is>
          <t>Micro-segmentation &amp; eliminate implicit trust</t>
        </is>
      </c>
      <c r="C12" s="6" t="inlineStr">
        <is>
          <t>Zscaler ZPA &amp; Cisco ACI Fabric</t>
        </is>
      </c>
      <c r="D12" s="6" t="inlineStr">
        <is>
          <t>Software-Defined Perimeters (SDP)</t>
        </is>
      </c>
      <c r="E12" s="43" t="n">
        <v>0.88</v>
      </c>
      <c r="F12" s="4" t="inlineStr">
        <is>
          <t>Advanced</t>
        </is>
      </c>
      <c r="G12" s="41" t="inlineStr">
        <is>
          <t>Compliant</t>
        </is>
      </c>
    </row>
    <row r="13" ht="20" customHeight="1">
      <c r="A13" s="5" t="inlineStr">
        <is>
          <t>Application Pillar</t>
        </is>
      </c>
      <c r="B13" s="6" t="inlineStr">
        <is>
          <t>Granular context-aware application access</t>
        </is>
      </c>
      <c r="C13" s="6" t="inlineStr">
        <is>
          <t>Cloudflare Zero Trust &amp; HashiCorp Boundary</t>
        </is>
      </c>
      <c r="D13" s="6" t="inlineStr">
        <is>
          <t>Just-In-Time App Proxies</t>
        </is>
      </c>
      <c r="E13" s="43" t="n">
        <v>0.9</v>
      </c>
      <c r="F13" s="4" t="inlineStr">
        <is>
          <t>Advanced</t>
        </is>
      </c>
      <c r="G13" s="41" t="inlineStr">
        <is>
          <t>Compliant</t>
        </is>
      </c>
    </row>
    <row r="14" ht="20" customHeight="1">
      <c r="A14" s="5" t="inlineStr">
        <is>
          <t>Data Pillar</t>
        </is>
      </c>
      <c r="B14" s="6" t="inlineStr">
        <is>
          <t>Automated data classification &amp; key encryption</t>
        </is>
      </c>
      <c r="C14" s="6" t="inlineStr">
        <is>
          <t>AWS KMS &amp; Microsoft Purview DLP</t>
        </is>
      </c>
      <c r="D14" s="6" t="inlineStr">
        <is>
          <t>Automated Data Tagging &amp; DLP Blocks</t>
        </is>
      </c>
      <c r="E14" s="43" t="n">
        <v>0.9399999999999999</v>
      </c>
      <c r="F14" s="4" t="inlineStr">
        <is>
          <t>Optimal</t>
        </is>
      </c>
      <c r="G14" s="41" t="inlineStr">
        <is>
          <t>Compliant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2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🔐 PRIVILEGED ACCESS MANAGEMENT (PAM) VAULT &amp; JIT ACCESS</t>
        </is>
      </c>
    </row>
    <row r="9" ht="24" customHeight="1">
      <c r="A9" s="40" t="inlineStr">
        <is>
          <t>PAM ID</t>
        </is>
      </c>
      <c r="B9" s="40" t="inlineStr">
        <is>
          <t>TARGET HOST / SYSTEM</t>
        </is>
      </c>
      <c r="C9" s="40" t="inlineStr">
        <is>
          <t>PRIVILEGED ACCOUNT</t>
        </is>
      </c>
      <c r="D9" s="40" t="inlineStr">
        <is>
          <t>VAULTED (YES/NO)</t>
        </is>
      </c>
      <c r="E9" s="40" t="inlineStr">
        <is>
          <t>JUST-IN-TIME (JIT)</t>
        </is>
      </c>
      <c r="F9" s="40" t="inlineStr">
        <is>
          <t>SESSION RECORDING</t>
        </is>
      </c>
      <c r="G9" s="40" t="inlineStr">
        <is>
          <t>LAST ROTATED (DAYS)</t>
        </is>
      </c>
      <c r="H9" s="40" t="inlineStr">
        <is>
          <t>STATUS</t>
        </is>
      </c>
    </row>
    <row r="10" ht="20" customHeight="1">
      <c r="A10" s="4" t="inlineStr">
        <is>
          <t>PAM-01</t>
        </is>
      </c>
      <c r="B10" s="5" t="inlineStr">
        <is>
          <t>AWS Root Production</t>
        </is>
      </c>
      <c r="C10" s="6" t="inlineStr">
        <is>
          <t>org-root@company.com</t>
        </is>
      </c>
      <c r="D10" s="41" t="inlineStr">
        <is>
          <t>Yes</t>
        </is>
      </c>
      <c r="E10" s="41" t="inlineStr">
        <is>
          <t>Yes</t>
        </is>
      </c>
      <c r="F10" s="41" t="inlineStr">
        <is>
          <t>Yes</t>
        </is>
      </c>
      <c r="G10" s="4" t="n">
        <v>14</v>
      </c>
      <c r="H10" s="41" t="inlineStr">
        <is>
          <t>Optimal</t>
        </is>
      </c>
    </row>
    <row r="11" ht="20" customHeight="1">
      <c r="A11" s="4" t="inlineStr">
        <is>
          <t>PAM-02</t>
        </is>
      </c>
      <c r="B11" s="5" t="inlineStr">
        <is>
          <t>Core Banking Oracle DB</t>
        </is>
      </c>
      <c r="C11" s="6" t="inlineStr">
        <is>
          <t>sys_dba_master</t>
        </is>
      </c>
      <c r="D11" s="41" t="inlineStr">
        <is>
          <t>Yes</t>
        </is>
      </c>
      <c r="E11" s="41" t="inlineStr">
        <is>
          <t>Yes</t>
        </is>
      </c>
      <c r="F11" s="41" t="inlineStr">
        <is>
          <t>Yes</t>
        </is>
      </c>
      <c r="G11" s="4" t="n">
        <v>22</v>
      </c>
      <c r="H11" s="41" t="inlineStr">
        <is>
          <t>Optimal</t>
        </is>
      </c>
    </row>
    <row r="12" ht="20" customHeight="1">
      <c r="A12" s="4" t="inlineStr">
        <is>
          <t>PAM-03</t>
        </is>
      </c>
      <c r="B12" s="5" t="inlineStr">
        <is>
          <t>Active Directory Domain Controller</t>
        </is>
      </c>
      <c r="C12" s="6" t="inlineStr">
        <is>
          <t>corp\domain_admin_svc</t>
        </is>
      </c>
      <c r="D12" s="41" t="inlineStr">
        <is>
          <t>Yes</t>
        </is>
      </c>
      <c r="E12" s="41" t="inlineStr">
        <is>
          <t>Yes</t>
        </is>
      </c>
      <c r="F12" s="41" t="inlineStr">
        <is>
          <t>Yes</t>
        </is>
      </c>
      <c r="G12" s="4" t="n">
        <v>30</v>
      </c>
      <c r="H12" s="41" t="inlineStr">
        <is>
          <t>Optimal</t>
        </is>
      </c>
    </row>
    <row r="13" ht="20" customHeight="1">
      <c r="A13" s="4" t="inlineStr">
        <is>
          <t>PAM-04</t>
        </is>
      </c>
      <c r="B13" s="5" t="inlineStr">
        <is>
          <t>Production Kubernetes Cluster</t>
        </is>
      </c>
      <c r="C13" s="6" t="inlineStr">
        <is>
          <t>cluster-admin-service</t>
        </is>
      </c>
      <c r="D13" s="41" t="inlineStr">
        <is>
          <t>Yes</t>
        </is>
      </c>
      <c r="E13" s="41" t="inlineStr">
        <is>
          <t>Yes</t>
        </is>
      </c>
      <c r="F13" s="41" t="inlineStr">
        <is>
          <t>Yes</t>
        </is>
      </c>
      <c r="G13" s="4" t="n">
        <v>7</v>
      </c>
      <c r="H13" s="41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8" customWidth="1" min="3" max="3"/>
    <col width="2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2" t="inlineStr">
        <is>
          <t>🛡️ ADAPTIVE CONDITIONAL ACCESS &amp; RISK-BASED LOGIN POLICIES</t>
        </is>
      </c>
    </row>
    <row r="9" ht="24" customHeight="1">
      <c r="A9" s="3" t="inlineStr">
        <is>
          <t>POLICY ID</t>
        </is>
      </c>
      <c r="B9" s="3" t="inlineStr">
        <is>
          <t>POLICY NAME</t>
        </is>
      </c>
      <c r="C9" s="3" t="inlineStr">
        <is>
          <t>CONDITION TRIGGER</t>
        </is>
      </c>
      <c r="D9" s="3" t="inlineStr">
        <is>
          <t>ACCESS GRANT CONTROL</t>
        </is>
      </c>
      <c r="E9" s="3" t="inlineStr">
        <is>
          <t>BLOCKS TRIGGERED (30D)</t>
        </is>
      </c>
      <c r="F9" s="3" t="inlineStr">
        <is>
          <t>EXCEPTION USERS</t>
        </is>
      </c>
      <c r="G9" s="3" t="inlineStr">
        <is>
          <t>ENFORCEMENT MODE</t>
        </is>
      </c>
      <c r="H9" s="3" t="inlineStr">
        <is>
          <t>STATUS</t>
        </is>
      </c>
    </row>
    <row r="10" ht="20" customHeight="1">
      <c r="A10" s="4" t="inlineStr">
        <is>
          <t>CAP-01</t>
        </is>
      </c>
      <c r="B10" s="5" t="inlineStr">
        <is>
          <t>Block Impossible Travel Locations</t>
        </is>
      </c>
      <c r="C10" s="6" t="inlineStr">
        <is>
          <t>IP Location Jump &gt; 800km/h</t>
        </is>
      </c>
      <c r="D10" s="6" t="inlineStr">
        <is>
          <t>Block Access &amp; Alert SOC</t>
        </is>
      </c>
      <c r="E10" s="44" t="n">
        <v>142</v>
      </c>
      <c r="F10" s="4" t="n">
        <v>0</v>
      </c>
      <c r="G10" s="41" t="inlineStr">
        <is>
          <t>Enforced</t>
        </is>
      </c>
      <c r="H10" s="41" t="inlineStr">
        <is>
          <t>Compliant</t>
        </is>
      </c>
    </row>
    <row r="11" ht="20" customHeight="1">
      <c r="A11" s="4" t="inlineStr">
        <is>
          <t>CAP-02</t>
        </is>
      </c>
      <c r="B11" s="5" t="inlineStr">
        <is>
          <t>Require Compliant Device for Corp Apps</t>
        </is>
      </c>
      <c r="C11" s="6" t="inlineStr">
        <is>
          <t>Unmanaged Personal Device</t>
        </is>
      </c>
      <c r="D11" s="6" t="inlineStr">
        <is>
          <t>Require Intune Compliance Check</t>
        </is>
      </c>
      <c r="E11" s="44" t="n">
        <v>385</v>
      </c>
      <c r="F11" s="4" t="n">
        <v>0</v>
      </c>
      <c r="G11" s="41" t="inlineStr">
        <is>
          <t>Enforced</t>
        </is>
      </c>
      <c r="H11" s="41" t="inlineStr">
        <is>
          <t>Compliant</t>
        </is>
      </c>
    </row>
    <row r="12" ht="20" customHeight="1">
      <c r="A12" s="4" t="inlineStr">
        <is>
          <t>CAP-03</t>
        </is>
      </c>
      <c r="B12" s="5" t="inlineStr">
        <is>
          <t>Privileged Role MFA Challenge</t>
        </is>
      </c>
      <c r="C12" s="6" t="inlineStr">
        <is>
          <t>Access to Cloud Console / PAM</t>
        </is>
      </c>
      <c r="D12" s="6" t="inlineStr">
        <is>
          <t>Require FIDO2 Hardware Key</t>
        </is>
      </c>
      <c r="E12" s="44" t="n">
        <v>89</v>
      </c>
      <c r="F12" s="4" t="n">
        <v>0</v>
      </c>
      <c r="G12" s="41" t="inlineStr">
        <is>
          <t>Enforced</t>
        </is>
      </c>
      <c r="H12" s="41" t="inlineStr">
        <is>
          <t>Compliant</t>
        </is>
      </c>
    </row>
    <row r="13" ht="20" customHeight="1">
      <c r="A13" s="4" t="inlineStr">
        <is>
          <t>CAP-04</t>
        </is>
      </c>
      <c r="B13" s="5" t="inlineStr">
        <is>
          <t>Tor &amp; Anonymous Proxy Blocking</t>
        </is>
      </c>
      <c r="C13" s="6" t="inlineStr">
        <is>
          <t>Known Proxy / Tor Exit Nodes</t>
        </is>
      </c>
      <c r="D13" s="6" t="inlineStr">
        <is>
          <t>Immediate Block</t>
        </is>
      </c>
      <c r="E13" s="44" t="n">
        <v>620</v>
      </c>
      <c r="F13" s="4" t="n">
        <v>0</v>
      </c>
      <c r="G13" s="41" t="inlineStr">
        <is>
          <t>Enforced</t>
        </is>
      </c>
      <c r="H13" s="41" t="inlineStr">
        <is>
          <t>Compliant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1" t="inlineStr">
        <is>
          <t>📱 MFA ADOPTION, BIOMETRIC PASSKEYS &amp; LEGACY DEPRECATION</t>
        </is>
      </c>
    </row>
    <row r="9" ht="24" customHeight="1">
      <c r="A9" s="40" t="inlineStr">
        <is>
          <t>DEPARTMENT</t>
        </is>
      </c>
      <c r="B9" s="40" t="inlineStr">
        <is>
          <t>TOTAL USERS</t>
        </is>
      </c>
      <c r="C9" s="40" t="inlineStr">
        <is>
          <t>FIDO2 / BIOMETRIC %</t>
        </is>
      </c>
      <c r="D9" s="40" t="inlineStr">
        <is>
          <t>AUTHENTICATOR PUSH %</t>
        </is>
      </c>
      <c r="E9" s="40" t="inlineStr">
        <is>
          <t>SMS OTP (LEGACY) %</t>
        </is>
      </c>
      <c r="F9" s="40" t="inlineStr">
        <is>
          <t>MFA ENFORCEMENT %</t>
        </is>
      </c>
      <c r="G9" s="40" t="inlineStr">
        <is>
          <t>STATUS</t>
        </is>
      </c>
    </row>
    <row r="10" ht="20" customHeight="1">
      <c r="A10" s="5" t="inlineStr">
        <is>
          <t>Software Engineering</t>
        </is>
      </c>
      <c r="B10" s="4" t="n">
        <v>320</v>
      </c>
      <c r="C10" s="45" t="n">
        <v>0.65</v>
      </c>
      <c r="D10" s="45" t="n">
        <v>0.35</v>
      </c>
      <c r="E10" s="45" t="n">
        <v>0</v>
      </c>
      <c r="F10" s="43" t="n">
        <v>1</v>
      </c>
      <c r="G10" s="41" t="inlineStr">
        <is>
          <t>Optimal</t>
        </is>
      </c>
    </row>
    <row r="11" ht="20" customHeight="1">
      <c r="A11" s="5" t="inlineStr">
        <is>
          <t>Finance &amp; Accounting</t>
        </is>
      </c>
      <c r="B11" s="4" t="n">
        <v>140</v>
      </c>
      <c r="C11" s="45" t="n">
        <v>0.52</v>
      </c>
      <c r="D11" s="45" t="n">
        <v>0.48</v>
      </c>
      <c r="E11" s="45" t="n">
        <v>0</v>
      </c>
      <c r="F11" s="43" t="n">
        <v>1</v>
      </c>
      <c r="G11" s="41" t="inlineStr">
        <is>
          <t>Optimal</t>
        </is>
      </c>
    </row>
    <row r="12" ht="20" customHeight="1">
      <c r="A12" s="5" t="inlineStr">
        <is>
          <t>Executive Leadership (C-Level)</t>
        </is>
      </c>
      <c r="B12" s="4" t="n">
        <v>25</v>
      </c>
      <c r="C12" s="45" t="n">
        <v>0.8</v>
      </c>
      <c r="D12" s="45" t="n">
        <v>0.2</v>
      </c>
      <c r="E12" s="45" t="n">
        <v>0</v>
      </c>
      <c r="F12" s="43" t="n">
        <v>1</v>
      </c>
      <c r="G12" s="41" t="inlineStr">
        <is>
          <t>Optimal</t>
        </is>
      </c>
    </row>
    <row r="13" ht="20" customHeight="1">
      <c r="A13" s="5" t="inlineStr">
        <is>
          <t>Retail Branch Operations</t>
        </is>
      </c>
      <c r="B13" s="4" t="n">
        <v>680</v>
      </c>
      <c r="C13" s="45" t="n">
        <v>0.4</v>
      </c>
      <c r="D13" s="45" t="n">
        <v>0.58</v>
      </c>
      <c r="E13" s="45" t="n">
        <v>0.02</v>
      </c>
      <c r="F13" s="43" t="n">
        <v>0.98</v>
      </c>
      <c r="G13" s="41" t="inlineStr">
        <is>
          <t>Optimal</t>
        </is>
      </c>
    </row>
    <row r="14" ht="20" customHeight="1">
      <c r="A14" s="5" t="inlineStr">
        <is>
          <t>Customer Support Ops</t>
        </is>
      </c>
      <c r="B14" s="4" t="n">
        <v>255</v>
      </c>
      <c r="C14" s="45" t="n">
        <v>0.35</v>
      </c>
      <c r="D14" s="45" t="n">
        <v>0.65</v>
      </c>
      <c r="E14" s="45" t="n">
        <v>0</v>
      </c>
      <c r="F14" s="43" t="n">
        <v>1</v>
      </c>
      <c r="G14" s="41" t="inlineStr">
        <is>
          <t>Optimal</t>
        </is>
      </c>
    </row>
  </sheetData>
  <mergeCells count="1"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2" t="inlineStr">
        <is>
          <t>🤖 NON-HUMAN IDENTITIES, SERVICE ACCOUNTS &amp; SECRET ROTATION</t>
        </is>
      </c>
    </row>
    <row r="9" ht="24" customHeight="1">
      <c r="A9" s="3" t="inlineStr">
        <is>
          <t>SERVICE ACCOUNT NAME</t>
        </is>
      </c>
      <c r="B9" s="3" t="inlineStr">
        <is>
          <t>TARGET APPLICATION</t>
        </is>
      </c>
      <c r="C9" s="3" t="inlineStr">
        <is>
          <t>CREDENTIAL TYPE</t>
        </is>
      </c>
      <c r="D9" s="3" t="inlineStr">
        <is>
          <t>SECRET AGE (DAYS)</t>
        </is>
      </c>
      <c r="E9" s="3" t="inlineStr">
        <is>
          <t>MAX ROTATION SLA</t>
        </is>
      </c>
      <c r="F9" s="3" t="inlineStr">
        <is>
          <t>VAULT MANAGED</t>
        </is>
      </c>
      <c r="G9" s="3" t="inlineStr">
        <is>
          <t>SLA COMPLIANCE</t>
        </is>
      </c>
      <c r="H9" s="3" t="inlineStr">
        <is>
          <t>OWNER SQUAD</t>
        </is>
      </c>
    </row>
    <row r="10" ht="20" customHeight="1">
      <c r="A10" s="5" t="inlineStr">
        <is>
          <t>svc-payment-gateway-api</t>
        </is>
      </c>
      <c r="B10" s="6" t="inlineStr">
        <is>
          <t>Core Payment Microservice</t>
        </is>
      </c>
      <c r="C10" s="4" t="inlineStr">
        <is>
          <t>OAuth 2.0 / Private Key</t>
        </is>
      </c>
      <c r="D10" s="44" t="n">
        <v>28</v>
      </c>
      <c r="E10" s="4" t="inlineStr">
        <is>
          <t>90 Days</t>
        </is>
      </c>
      <c r="F10" s="41" t="inlineStr">
        <is>
          <t>Yes</t>
        </is>
      </c>
      <c r="G10" s="41" t="inlineStr">
        <is>
          <t>Compliant</t>
        </is>
      </c>
      <c r="H10" s="6" t="inlineStr">
        <is>
          <t>FinTech Squad</t>
        </is>
      </c>
    </row>
    <row r="11" ht="20" customHeight="1">
      <c r="A11" s="5" t="inlineStr">
        <is>
          <t>svc-cicd-deploy-agent</t>
        </is>
      </c>
      <c r="B11" s="6" t="inlineStr">
        <is>
          <t>GitHub Actions Runner</t>
        </is>
      </c>
      <c r="C11" s="4" t="inlineStr">
        <is>
          <t>OIDC Ephemeral Token</t>
        </is>
      </c>
      <c r="D11" s="44" t="n">
        <v>1</v>
      </c>
      <c r="E11" s="4" t="inlineStr">
        <is>
          <t>24 Hours</t>
        </is>
      </c>
      <c r="F11" s="41" t="inlineStr">
        <is>
          <t>Yes</t>
        </is>
      </c>
      <c r="G11" s="41" t="inlineStr">
        <is>
          <t>Compliant</t>
        </is>
      </c>
      <c r="H11" s="6" t="inlineStr">
        <is>
          <t>DevOps Guild</t>
        </is>
      </c>
    </row>
    <row r="12" ht="20" customHeight="1">
      <c r="A12" s="5" t="inlineStr">
        <is>
          <t>svc-database-cdc-debezium</t>
        </is>
      </c>
      <c r="B12" s="6" t="inlineStr">
        <is>
          <t>Data Lakehouse Pipeline</t>
        </is>
      </c>
      <c r="C12" s="4" t="inlineStr">
        <is>
          <t>Database Password in Vault</t>
        </is>
      </c>
      <c r="D12" s="44" t="n">
        <v>45</v>
      </c>
      <c r="E12" s="4" t="inlineStr">
        <is>
          <t>90 Days</t>
        </is>
      </c>
      <c r="F12" s="41" t="inlineStr">
        <is>
          <t>Yes</t>
        </is>
      </c>
      <c r="G12" s="41" t="inlineStr">
        <is>
          <t>Compliant</t>
        </is>
      </c>
      <c r="H12" s="6" t="inlineStr">
        <is>
          <t>Data Platform</t>
        </is>
      </c>
    </row>
    <row r="13" ht="20" customHeight="1">
      <c r="A13" s="5" t="inlineStr">
        <is>
          <t>svc-legacy-pos-batch</t>
        </is>
      </c>
      <c r="B13" s="6" t="inlineStr">
        <is>
          <t>Merchant Settlement POS</t>
        </is>
      </c>
      <c r="C13" s="4" t="inlineStr">
        <is>
          <t>Static API Token</t>
        </is>
      </c>
      <c r="D13" s="44" t="n">
        <v>78</v>
      </c>
      <c r="E13" s="4" t="inlineStr">
        <is>
          <t>90 Days</t>
        </is>
      </c>
      <c r="F13" s="41" t="inlineStr">
        <is>
          <t>Yes</t>
        </is>
      </c>
      <c r="G13" s="41" t="inlineStr">
        <is>
          <t>Compliant</t>
        </is>
      </c>
      <c r="H13" s="6" t="inlineStr">
        <is>
          <t>Retail Tech</t>
        </is>
      </c>
    </row>
  </sheetData>
  <mergeCells count="1"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1" t="inlineStr">
        <is>
          <t>🌐 ENTERPRISE SINGLE SIGN-ON (SSO) &amp; SCIM PROVISIONING CATALOG</t>
        </is>
      </c>
    </row>
    <row r="9" ht="24" customHeight="1">
      <c r="A9" s="40" t="inlineStr">
        <is>
          <t>APP ID</t>
        </is>
      </c>
      <c r="B9" s="40" t="inlineStr">
        <is>
          <t>ENTERPRISE APPLICATION</t>
        </is>
      </c>
      <c r="C9" s="40" t="inlineStr">
        <is>
          <t>SSO PROTOCOL</t>
        </is>
      </c>
      <c r="D9" s="40" t="inlineStr">
        <is>
          <t>SCIM AUTO-PROVISIONING</t>
        </is>
      </c>
      <c r="E9" s="40" t="inlineStr">
        <is>
          <t>SESSION TIMEOUT (HRS)</t>
        </is>
      </c>
      <c r="F9" s="40" t="inlineStr">
        <is>
          <t>USER ASSIGNMENTS</t>
        </is>
      </c>
      <c r="G9" s="40" t="inlineStr">
        <is>
          <t>FEDERATION STATUS</t>
        </is>
      </c>
    </row>
    <row r="10" ht="20" customHeight="1">
      <c r="A10" s="4" t="inlineStr">
        <is>
          <t>SSO-01</t>
        </is>
      </c>
      <c r="B10" s="5" t="inlineStr">
        <is>
          <t>Google Workspace &amp; Gmail</t>
        </is>
      </c>
      <c r="C10" s="4" t="inlineStr">
        <is>
          <t>SAML 2.0</t>
        </is>
      </c>
      <c r="D10" s="41" t="inlineStr">
        <is>
          <t>Yes (Automated)</t>
        </is>
      </c>
      <c r="E10" s="4" t="n">
        <v>12</v>
      </c>
      <c r="F10" s="44" t="n">
        <v>1420</v>
      </c>
      <c r="G10" s="41" t="inlineStr">
        <is>
          <t>Optimal</t>
        </is>
      </c>
    </row>
    <row r="11" ht="20" customHeight="1">
      <c r="A11" s="4" t="inlineStr">
        <is>
          <t>SSO-02</t>
        </is>
      </c>
      <c r="B11" s="5" t="inlineStr">
        <is>
          <t>Salesforce CRM Enterprise</t>
        </is>
      </c>
      <c r="C11" s="4" t="inlineStr">
        <is>
          <t>SAML 2.0</t>
        </is>
      </c>
      <c r="D11" s="41" t="inlineStr">
        <is>
          <t>Yes (Automated)</t>
        </is>
      </c>
      <c r="E11" s="4" t="n">
        <v>8</v>
      </c>
      <c r="F11" s="44" t="n">
        <v>380</v>
      </c>
      <c r="G11" s="41" t="inlineStr">
        <is>
          <t>Optimal</t>
        </is>
      </c>
    </row>
    <row r="12" ht="20" customHeight="1">
      <c r="A12" s="4" t="inlineStr">
        <is>
          <t>SSO-03</t>
        </is>
      </c>
      <c r="B12" s="5" t="inlineStr">
        <is>
          <t>Slack Enterprise Grid</t>
        </is>
      </c>
      <c r="C12" s="4" t="inlineStr">
        <is>
          <t>SAML 2.0 / OIDC</t>
        </is>
      </c>
      <c r="D12" s="41" t="inlineStr">
        <is>
          <t>Yes (Automated)</t>
        </is>
      </c>
      <c r="E12" s="4" t="n">
        <v>24</v>
      </c>
      <c r="F12" s="44" t="n">
        <v>1420</v>
      </c>
      <c r="G12" s="41" t="inlineStr">
        <is>
          <t>Optimal</t>
        </is>
      </c>
    </row>
    <row r="13" ht="20" customHeight="1">
      <c r="A13" s="4" t="inlineStr">
        <is>
          <t>SSO-04</t>
        </is>
      </c>
      <c r="B13" s="5" t="inlineStr">
        <is>
          <t>GitHub Enterprise Cloud</t>
        </is>
      </c>
      <c r="C13" s="4" t="inlineStr">
        <is>
          <t>SAML 2.0 / EMU</t>
        </is>
      </c>
      <c r="D13" s="41" t="inlineStr">
        <is>
          <t>Yes (Automated)</t>
        </is>
      </c>
      <c r="E13" s="4" t="n">
        <v>8</v>
      </c>
      <c r="F13" s="44" t="n">
        <v>320</v>
      </c>
      <c r="G13" s="41" t="inlineStr">
        <is>
          <t>Optimal</t>
        </is>
      </c>
    </row>
  </sheetData>
  <mergeCells count="1"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24" customWidth="1" min="7" max="7"/>
  </cols>
  <sheetData>
    <row r="1" ht="35" customHeight="1">
      <c r="A1" s="42" t="inlineStr">
        <is>
          <t>💤 INACTIVE IDENTITIES, DORMANT ACCOUNTS &amp; DEPROVISIONING</t>
        </is>
      </c>
    </row>
    <row r="9" ht="24" customHeight="1">
      <c r="A9" s="3" t="inlineStr">
        <is>
          <t>USER ID</t>
        </is>
      </c>
      <c r="B9" s="3" t="inlineStr">
        <is>
          <t>EMPLOYEE NAME</t>
        </is>
      </c>
      <c r="C9" s="3" t="inlineStr">
        <is>
          <t>DEPARTMENT</t>
        </is>
      </c>
      <c r="D9" s="3" t="inlineStr">
        <is>
          <t>DAYS INACTIVE</t>
        </is>
      </c>
      <c r="E9" s="3" t="inlineStr">
        <is>
          <t>MAILBOX DISABLED</t>
        </is>
      </c>
      <c r="F9" s="3" t="inlineStr">
        <is>
          <t>SECURITY RISK</t>
        </is>
      </c>
      <c r="G9" s="3" t="inlineStr">
        <is>
          <t>DEPROVISIONING ACTION</t>
        </is>
      </c>
    </row>
    <row r="10" ht="20" customHeight="1">
      <c r="A10" s="4" t="inlineStr">
        <is>
          <t>USR-801</t>
        </is>
      </c>
      <c r="B10" s="5" t="inlineStr">
        <is>
          <t>Andi Saputra (Resigned)</t>
        </is>
      </c>
      <c r="C10" s="6" t="inlineStr">
        <is>
          <t>Retail Sales</t>
        </is>
      </c>
      <c r="D10" s="44" t="n">
        <v>112</v>
      </c>
      <c r="E10" s="4" t="inlineStr">
        <is>
          <t>Yes</t>
        </is>
      </c>
      <c r="F10" s="41" t="inlineStr">
        <is>
          <t>Low</t>
        </is>
      </c>
      <c r="G10" s="46" t="inlineStr">
        <is>
          <t>Account Terminated</t>
        </is>
      </c>
    </row>
    <row r="11" ht="20" customHeight="1">
      <c r="A11" s="4" t="inlineStr">
        <is>
          <t>USR-802</t>
        </is>
      </c>
      <c r="B11" s="5" t="inlineStr">
        <is>
          <t>Rina Marlina (Extended Leave)</t>
        </is>
      </c>
      <c r="C11" s="6" t="inlineStr">
        <is>
          <t>Marketing</t>
        </is>
      </c>
      <c r="D11" s="44" t="n">
        <v>94</v>
      </c>
      <c r="E11" s="4" t="inlineStr">
        <is>
          <t>Yes</t>
        </is>
      </c>
      <c r="F11" s="41" t="inlineStr">
        <is>
          <t>Low</t>
        </is>
      </c>
      <c r="G11" s="46" t="inlineStr">
        <is>
          <t>Account Suspended</t>
        </is>
      </c>
    </row>
    <row r="12" ht="20" customHeight="1">
      <c r="A12" s="4" t="inlineStr">
        <is>
          <t>USR-803</t>
        </is>
      </c>
      <c r="B12" s="5" t="inlineStr">
        <is>
          <t>David Lee (Contract Ended)</t>
        </is>
      </c>
      <c r="C12" s="6" t="inlineStr">
        <is>
          <t>External Contractor</t>
        </is>
      </c>
      <c r="D12" s="44" t="n">
        <v>105</v>
      </c>
      <c r="E12" s="4" t="inlineStr">
        <is>
          <t>Yes</t>
        </is>
      </c>
      <c r="F12" s="41" t="inlineStr">
        <is>
          <t>Low</t>
        </is>
      </c>
      <c r="G12" s="46" t="inlineStr">
        <is>
          <t>Account Terminated</t>
        </is>
      </c>
    </row>
  </sheetData>
  <mergeCells count="1"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4" customWidth="1" min="3" max="3"/>
    <col width="18" customWidth="1" min="4" max="4"/>
    <col width="18" customWidth="1" min="5" max="5"/>
    <col width="32" customWidth="1" min="6" max="6"/>
    <col width="18" customWidth="1" min="7" max="7"/>
    <col width="18" customWidth="1" min="8" max="8"/>
  </cols>
  <sheetData>
    <row r="1" ht="35" customHeight="1">
      <c r="A1" s="1" t="inlineStr">
        <is>
          <t>⚠️ IDENTITY THREAT DETECTION AND RESPONSE (ITDR)</t>
        </is>
      </c>
    </row>
    <row r="9" ht="24" customHeight="1">
      <c r="A9" s="40" t="inlineStr">
        <is>
          <t>ALERT ID</t>
        </is>
      </c>
      <c r="B9" s="40" t="inlineStr">
        <is>
          <t>TARGET USER / SERVICE</t>
        </is>
      </c>
      <c r="C9" s="40" t="inlineStr">
        <is>
          <t>DETECTION PATTERN</t>
        </is>
      </c>
      <c r="D9" s="40" t="inlineStr">
        <is>
          <t>THREAT SEVERITY</t>
        </is>
      </c>
      <c r="E9" s="40" t="inlineStr">
        <is>
          <t>SOURCE IP / GEO</t>
        </is>
      </c>
      <c r="F9" s="40" t="inlineStr">
        <is>
          <t>AUTO-CONTAINMENT ACTION</t>
        </is>
      </c>
      <c r="G9" s="40" t="inlineStr">
        <is>
          <t>SOC INVESTIGATION</t>
        </is>
      </c>
      <c r="H9" s="40" t="inlineStr">
        <is>
          <t>STATUS</t>
        </is>
      </c>
    </row>
    <row r="10" ht="20" customHeight="1">
      <c r="A10" s="4" t="inlineStr">
        <is>
          <t>ITDR-101</t>
        </is>
      </c>
      <c r="B10" s="5" t="inlineStr">
        <is>
          <t>finance.admin@company.com</t>
        </is>
      </c>
      <c r="C10" s="6" t="inlineStr">
        <is>
          <t>Impossible Travel (Jakarta -&gt; Lagos in 15m)</t>
        </is>
      </c>
      <c r="D10" s="47" t="inlineStr">
        <is>
          <t>High</t>
        </is>
      </c>
      <c r="E10" s="4" t="inlineStr">
        <is>
          <t>102.132.4.1 (Nigeria)</t>
        </is>
      </c>
      <c r="F10" s="6" t="inlineStr">
        <is>
          <t>Session Revoked &amp; Password Reset</t>
        </is>
      </c>
      <c r="G10" s="6" t="inlineStr">
        <is>
          <t>Verified False Attacker</t>
        </is>
      </c>
      <c r="H10" s="41" t="inlineStr">
        <is>
          <t>Closed</t>
        </is>
      </c>
    </row>
    <row r="11" ht="20" customHeight="1">
      <c r="A11" s="4" t="inlineStr">
        <is>
          <t>ITDR-102</t>
        </is>
      </c>
      <c r="B11" s="5" t="inlineStr">
        <is>
          <t>api-gateway-svc-account</t>
        </is>
      </c>
      <c r="C11" s="6" t="inlineStr">
        <is>
          <t>Brute Force / Password Spray Attack</t>
        </is>
      </c>
      <c r="D11" s="47" t="inlineStr">
        <is>
          <t>Critical</t>
        </is>
      </c>
      <c r="E11" s="4" t="inlineStr">
        <is>
          <t>Multiple Tor IPs</t>
        </is>
      </c>
      <c r="F11" s="6" t="inlineStr">
        <is>
          <t>IP Subnet Blocked &amp; Key Rotated</t>
        </is>
      </c>
      <c r="G11" s="6" t="inlineStr">
        <is>
          <t>Mitigated</t>
        </is>
      </c>
      <c r="H11" s="41" t="inlineStr">
        <is>
          <t>Closed</t>
        </is>
      </c>
    </row>
    <row r="12" ht="20" customHeight="1">
      <c r="A12" s="4" t="inlineStr">
        <is>
          <t>ITDR-103</t>
        </is>
      </c>
      <c r="B12" s="5" t="inlineStr">
        <is>
          <t>marketing.intern@company.com</t>
        </is>
      </c>
      <c r="C12" s="6" t="inlineStr">
        <is>
          <t>Suspicious Multi-Device MFA Spamming</t>
        </is>
      </c>
      <c r="D12" s="48" t="inlineStr">
        <is>
          <t>Medium</t>
        </is>
      </c>
      <c r="E12" s="4" t="inlineStr">
        <is>
          <t>Local Domestic IP</t>
        </is>
      </c>
      <c r="F12" s="6" t="inlineStr">
        <is>
          <t>Enforced FIDO2 Prompt</t>
        </is>
      </c>
      <c r="G12" s="6" t="inlineStr">
        <is>
          <t>Resolved</t>
        </is>
      </c>
      <c r="H12" s="41" t="inlineStr">
        <is>
          <t>Closed</t>
        </is>
      </c>
    </row>
  </sheetData>
  <mergeCells count="1"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2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42" t="inlineStr">
        <is>
          <t>🔄 HYBRID DIRECTORY SYNCHRONIZATION &amp; HR WEBHOOKS</t>
        </is>
      </c>
    </row>
    <row r="9" ht="24" customHeight="1">
      <c r="A9" s="3" t="inlineStr">
        <is>
          <t>SYNC CONNECTOR</t>
        </is>
      </c>
      <c r="B9" s="3" t="inlineStr">
        <is>
          <t>SOURCE DIRECTORY</t>
        </is>
      </c>
      <c r="C9" s="3" t="inlineStr">
        <is>
          <t>TARGET CLOUD DIRECTORY</t>
        </is>
      </c>
      <c r="D9" s="3" t="inlineStr">
        <is>
          <t>SYNC FREQUENCY</t>
        </is>
      </c>
      <c r="E9" s="3" t="inlineStr">
        <is>
          <t>SYNC LATENCY</t>
        </is>
      </c>
      <c r="F9" s="3" t="inlineStr">
        <is>
          <t>ERRORS / DISCONNECTED</t>
        </is>
      </c>
      <c r="G9" s="3" t="inlineStr">
        <is>
          <t>HEALTH</t>
        </is>
      </c>
    </row>
    <row r="10" ht="20" customHeight="1">
      <c r="A10" s="5" t="inlineStr">
        <is>
          <t>Okta AD Agent Cluster</t>
        </is>
      </c>
      <c r="B10" s="6" t="inlineStr">
        <is>
          <t>On-Prem Windows Active Directory</t>
        </is>
      </c>
      <c r="C10" s="6" t="inlineStr">
        <is>
          <t>Okta Universal Directory</t>
        </is>
      </c>
      <c r="D10" s="4" t="inlineStr">
        <is>
          <t>Real-Time / 5 Mins</t>
        </is>
      </c>
      <c r="E10" s="4" t="inlineStr">
        <is>
          <t>&lt; 2 Mins</t>
        </is>
      </c>
      <c r="F10" s="44" t="n">
        <v>0</v>
      </c>
      <c r="G10" s="41" t="inlineStr">
        <is>
          <t>Optimal</t>
        </is>
      </c>
    </row>
    <row r="11" ht="20" customHeight="1">
      <c r="A11" s="5" t="inlineStr">
        <is>
          <t>Workday HR as Master</t>
        </is>
      </c>
      <c r="B11" s="6" t="inlineStr">
        <is>
          <t>Workday HRIS Core</t>
        </is>
      </c>
      <c r="C11" s="6" t="inlineStr">
        <is>
          <t>Okta Directory Master</t>
        </is>
      </c>
      <c r="D11" s="4" t="inlineStr">
        <is>
          <t>Event Webhook</t>
        </is>
      </c>
      <c r="E11" s="4" t="inlineStr">
        <is>
          <t>&lt; 30 Secs</t>
        </is>
      </c>
      <c r="F11" s="44" t="n">
        <v>0</v>
      </c>
      <c r="G11" s="41" t="inlineStr">
        <is>
          <t>Optimal</t>
        </is>
      </c>
    </row>
    <row r="12" ht="20" customHeight="1">
      <c r="A12" s="5" t="inlineStr">
        <is>
          <t>Entra ID Cloud Sync</t>
        </is>
      </c>
      <c r="B12" s="6" t="inlineStr">
        <is>
          <t>On-Prem AD Domain</t>
        </is>
      </c>
      <c r="C12" s="6" t="inlineStr">
        <is>
          <t>Microsoft Entra ID (Azure AD)</t>
        </is>
      </c>
      <c r="D12" s="4" t="inlineStr">
        <is>
          <t>Delta Sync 15 Mins</t>
        </is>
      </c>
      <c r="E12" s="4" t="inlineStr">
        <is>
          <t>&lt; 5 Mins</t>
        </is>
      </c>
      <c r="F12" s="44" t="n">
        <v>0</v>
      </c>
      <c r="G12" s="41" t="inlineStr">
        <is>
          <t>Optimal</t>
        </is>
      </c>
    </row>
  </sheetData>
  <mergeCells count="1"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8" customWidth="1" min="3" max="3"/>
    <col width="2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1" t="inlineStr">
        <is>
          <t>🤝 THIRD-PARTY CONTRACTORS, B2B PARTNERS &amp; GUEST ACCESS</t>
        </is>
      </c>
    </row>
    <row r="9" ht="24" customHeight="1">
      <c r="A9" s="40" t="inlineStr">
        <is>
          <t>GUEST ID</t>
        </is>
      </c>
      <c r="B9" s="40" t="inlineStr">
        <is>
          <t>CONTRACTOR NAME</t>
        </is>
      </c>
      <c r="C9" s="40" t="inlineStr">
        <is>
          <t>VENDOR / FIRM</t>
        </is>
      </c>
      <c r="D9" s="40" t="inlineStr">
        <is>
          <t>INTERNAL SPONSOR</t>
        </is>
      </c>
      <c r="E9" s="40" t="inlineStr">
        <is>
          <t>ACCESS EXPIRY DATE</t>
        </is>
      </c>
      <c r="F9" s="40" t="inlineStr">
        <is>
          <t>MFA ENFORCED</t>
        </is>
      </c>
      <c r="G9" s="40" t="inlineStr">
        <is>
          <t>STATUS</t>
        </is>
      </c>
    </row>
    <row r="10" ht="20" customHeight="1">
      <c r="A10" s="4" t="inlineStr">
        <is>
          <t>GST-01</t>
        </is>
      </c>
      <c r="B10" s="5" t="inlineStr">
        <is>
          <t>Arthur Pendelton</t>
        </is>
      </c>
      <c r="C10" s="6" t="inlineStr">
        <is>
          <t>Accenture Cloud Services</t>
        </is>
      </c>
      <c r="D10" s="6" t="inlineStr">
        <is>
          <t>Bambang Wijaya (Cloud Lead)</t>
        </is>
      </c>
      <c r="E10" s="4" t="inlineStr">
        <is>
          <t>2026-12-31</t>
        </is>
      </c>
      <c r="F10" s="41" t="inlineStr">
        <is>
          <t>Yes</t>
        </is>
      </c>
      <c r="G10" s="41" t="inlineStr">
        <is>
          <t>Active</t>
        </is>
      </c>
    </row>
    <row r="11" ht="20" customHeight="1">
      <c r="A11" s="4" t="inlineStr">
        <is>
          <t>GST-02</t>
        </is>
      </c>
      <c r="B11" s="5" t="inlineStr">
        <is>
          <t>Siti Nurhaliza</t>
        </is>
      </c>
      <c r="C11" s="6" t="inlineStr">
        <is>
          <t>KPMG External Audit Team</t>
        </is>
      </c>
      <c r="D11" s="6" t="inlineStr">
        <is>
          <t>Hanny Indriani (IT GRC)</t>
        </is>
      </c>
      <c r="E11" s="4" t="inlineStr">
        <is>
          <t>2026-11-30</t>
        </is>
      </c>
      <c r="F11" s="41" t="inlineStr">
        <is>
          <t>Yes</t>
        </is>
      </c>
      <c r="G11" s="41" t="inlineStr">
        <is>
          <t>Active</t>
        </is>
      </c>
    </row>
    <row r="12" ht="20" customHeight="1">
      <c r="A12" s="4" t="inlineStr">
        <is>
          <t>GST-03</t>
        </is>
      </c>
      <c r="B12" s="5" t="inlineStr">
        <is>
          <t>Kenji Sato</t>
        </is>
      </c>
      <c r="C12" s="6" t="inlineStr">
        <is>
          <t>Palo Alto Networks Consulting</t>
        </is>
      </c>
      <c r="D12" s="6" t="inlineStr">
        <is>
          <t>SecOps Lead</t>
        </is>
      </c>
      <c r="E12" s="4" t="inlineStr">
        <is>
          <t>2026-10-31</t>
        </is>
      </c>
      <c r="F12" s="41" t="inlineStr">
        <is>
          <t>Yes</t>
        </is>
      </c>
      <c r="G12" s="41" t="inlineStr">
        <is>
          <t>Active</t>
        </is>
      </c>
    </row>
  </sheetData>
  <mergeCells count="1"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5" customHeight="1">
      <c r="A1" s="42" t="inlineStr">
        <is>
          <t>🔑 PASSWORDLESS FIDO2, PASSKEYS &amp; HARDWARE SECURITY KEYS</t>
        </is>
      </c>
    </row>
    <row r="9" ht="24" customHeight="1">
      <c r="A9" s="3" t="inlineStr">
        <is>
          <t>ROLLOUT COHORT</t>
        </is>
      </c>
      <c r="B9" s="3" t="inlineStr">
        <is>
          <t>TARGET POPULATION</t>
        </is>
      </c>
      <c r="C9" s="3" t="inlineStr">
        <is>
          <t>DEPLOYED PASSKEYS</t>
        </is>
      </c>
      <c r="D9" s="3" t="inlineStr">
        <is>
          <t>ADOPTION %</t>
        </is>
      </c>
      <c r="E9" s="3" t="inlineStr">
        <is>
          <t>PASSWORDLESS LOGINS (30D)</t>
        </is>
      </c>
      <c r="F9" s="3" t="inlineStr">
        <is>
          <t>SUPPORT TICKET REDUCTION</t>
        </is>
      </c>
      <c r="G9" s="3" t="inlineStr">
        <is>
          <t>STATUS</t>
        </is>
      </c>
    </row>
    <row r="10" ht="20" customHeight="1">
      <c r="A10" s="5" t="inlineStr">
        <is>
          <t>Cohort 1: C-Level &amp; Executives</t>
        </is>
      </c>
      <c r="B10" s="4" t="n">
        <v>25</v>
      </c>
      <c r="C10" s="4" t="n">
        <v>25</v>
      </c>
      <c r="D10" s="43" t="n">
        <v>1</v>
      </c>
      <c r="E10" s="4" t="inlineStr">
        <is>
          <t>100.0%</t>
        </is>
      </c>
      <c r="F10" s="7" t="inlineStr">
        <is>
          <t>-85.0%</t>
        </is>
      </c>
      <c r="G10" s="41" t="inlineStr">
        <is>
          <t>Optimal</t>
        </is>
      </c>
    </row>
    <row r="11" ht="20" customHeight="1">
      <c r="A11" s="5" t="inlineStr">
        <is>
          <t>Cohort 2: Software Engineering &amp; DevOps</t>
        </is>
      </c>
      <c r="B11" s="4" t="n">
        <v>320</v>
      </c>
      <c r="C11" s="4" t="n">
        <v>310</v>
      </c>
      <c r="D11" s="43" t="n">
        <v>0.97</v>
      </c>
      <c r="E11" s="4" t="inlineStr">
        <is>
          <t>96.5%</t>
        </is>
      </c>
      <c r="F11" s="7" t="inlineStr">
        <is>
          <t>-72.0%</t>
        </is>
      </c>
      <c r="G11" s="41" t="inlineStr">
        <is>
          <t>Optimal</t>
        </is>
      </c>
    </row>
    <row r="12" ht="20" customHeight="1">
      <c r="A12" s="5" t="inlineStr">
        <is>
          <t>Cohort 3: Finance &amp; Legal Teams</t>
        </is>
      </c>
      <c r="B12" s="4" t="n">
        <v>165</v>
      </c>
      <c r="C12" s="4" t="n">
        <v>150</v>
      </c>
      <c r="D12" s="43" t="n">
        <v>0.91</v>
      </c>
      <c r="E12" s="4" t="inlineStr">
        <is>
          <t>88.0%</t>
        </is>
      </c>
      <c r="F12" s="7" t="inlineStr">
        <is>
          <t>-65.0%</t>
        </is>
      </c>
      <c r="G12" s="41" t="inlineStr">
        <is>
          <t>Optimal</t>
        </is>
      </c>
    </row>
    <row r="13" ht="20" customHeight="1">
      <c r="A13" s="5" t="inlineStr">
        <is>
          <t>Cohort 4: Retail &amp; Customer Operations</t>
        </is>
      </c>
      <c r="B13" s="4" t="n">
        <v>935</v>
      </c>
      <c r="C13" s="4" t="n">
        <v>780</v>
      </c>
      <c r="D13" s="43" t="n">
        <v>0.83</v>
      </c>
      <c r="E13" s="4" t="inlineStr">
        <is>
          <t>81.0%</t>
        </is>
      </c>
      <c r="F13" s="7" t="inlineStr">
        <is>
          <t>-58.0%</t>
        </is>
      </c>
      <c r="G13" s="41" t="inlineStr">
        <is>
          <t>Optimal</t>
        </is>
      </c>
    </row>
  </sheetData>
  <mergeCells count="1"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ZERO TRUST IDENTITY &amp; ACCESS MATURITY SCORECARD</t>
        </is>
      </c>
    </row>
    <row r="4" ht="24" customHeight="1">
      <c r="A4" s="40" t="inlineStr">
        <is>
          <t>PERSPECTIVE</t>
        </is>
      </c>
      <c r="B4" s="40" t="inlineStr">
        <is>
          <t>STRATEGIC OBJECTIVE</t>
        </is>
      </c>
      <c r="C4" s="40" t="inlineStr">
        <is>
          <t>TARGET KPI</t>
        </is>
      </c>
      <c r="D4" s="40" t="inlineStr">
        <is>
          <t>ACTUAL ACHIEVED</t>
        </is>
      </c>
      <c r="E4" s="40" t="inlineStr">
        <is>
          <t>WEIGHT</t>
        </is>
      </c>
      <c r="F4" s="40" t="inlineStr">
        <is>
          <t>SCORE (0-100)</t>
        </is>
      </c>
      <c r="G4" s="40" t="inlineStr">
        <is>
          <t>WEIGHTED SCORE</t>
        </is>
      </c>
      <c r="H4" s="40" t="inlineStr">
        <is>
          <t>RAG STATUS</t>
        </is>
      </c>
    </row>
    <row r="5" ht="22" customHeight="1">
      <c r="A5" s="5" t="inlineStr">
        <is>
          <t>Zero Trust Architecture</t>
        </is>
      </c>
      <c r="B5" s="6" t="inlineStr">
        <is>
          <t>Achieve &gt; 90% maturity score across 5 ZTA pillars</t>
        </is>
      </c>
      <c r="C5" s="4" t="inlineStr">
        <is>
          <t>&gt;= 90.0%</t>
        </is>
      </c>
      <c r="D5" s="44" t="inlineStr">
        <is>
          <t>92.0%</t>
        </is>
      </c>
      <c r="E5" s="45" t="n">
        <v>0.3</v>
      </c>
      <c r="F5" s="4" t="n">
        <v>95</v>
      </c>
      <c r="G5" s="49">
        <f>E5*F5</f>
        <v/>
      </c>
      <c r="H5" s="41" t="inlineStr">
        <is>
          <t>Optimal</t>
        </is>
      </c>
    </row>
    <row r="6" ht="22" customHeight="1">
      <c r="A6" s="5" t="inlineStr">
        <is>
          <t>PAM Vaulting Protection</t>
        </is>
      </c>
      <c r="B6" s="6" t="inlineStr">
        <is>
          <t>100% of domain and root accounts vaulted with JIT elevation</t>
        </is>
      </c>
      <c r="C6" s="4" t="inlineStr">
        <is>
          <t>100.0%</t>
        </is>
      </c>
      <c r="D6" s="44" t="inlineStr">
        <is>
          <t>100.0%</t>
        </is>
      </c>
      <c r="E6" s="45" t="n">
        <v>0.25</v>
      </c>
      <c r="F6" s="4" t="n">
        <v>98</v>
      </c>
      <c r="G6" s="49">
        <f>E6*F6</f>
        <v/>
      </c>
      <c r="H6" s="41" t="inlineStr">
        <is>
          <t>Optimal</t>
        </is>
      </c>
    </row>
    <row r="7" ht="22" customHeight="1">
      <c r="A7" s="5" t="inlineStr">
        <is>
          <t>MFA &amp; Passwordless</t>
        </is>
      </c>
      <c r="B7" s="6" t="inlineStr">
        <is>
          <t>Eliminate all SMS OTP and achieve &gt; 98% modern MFA</t>
        </is>
      </c>
      <c r="C7" s="4" t="inlineStr">
        <is>
          <t>&gt;= 98.0%</t>
        </is>
      </c>
      <c r="D7" s="44" t="inlineStr">
        <is>
          <t>99.2%</t>
        </is>
      </c>
      <c r="E7" s="45" t="n">
        <v>0.2</v>
      </c>
      <c r="F7" s="4" t="n">
        <v>96</v>
      </c>
      <c r="G7" s="49">
        <f>E7*F7</f>
        <v/>
      </c>
      <c r="H7" s="41" t="inlineStr">
        <is>
          <t>Optimal</t>
        </is>
      </c>
    </row>
    <row r="8" ht="22" customHeight="1">
      <c r="A8" s="5" t="inlineStr">
        <is>
          <t>Non-Human Secrets SLA</t>
        </is>
      </c>
      <c r="B8" s="6" t="inlineStr">
        <is>
          <t>100% of service account keys rotated within 90 days</t>
        </is>
      </c>
      <c r="C8" s="4" t="inlineStr">
        <is>
          <t>100.0%</t>
        </is>
      </c>
      <c r="D8" s="44" t="inlineStr">
        <is>
          <t>100.0%</t>
        </is>
      </c>
      <c r="E8" s="45" t="n">
        <v>0.15</v>
      </c>
      <c r="F8" s="4" t="n">
        <v>96</v>
      </c>
      <c r="G8" s="49">
        <f>E8*F8</f>
        <v/>
      </c>
      <c r="H8" s="41" t="inlineStr">
        <is>
          <t>Optimal</t>
        </is>
      </c>
    </row>
    <row r="9" ht="22" customHeight="1">
      <c r="A9" s="5" t="inlineStr">
        <is>
          <t>Threat Containment (ITDR)</t>
        </is>
      </c>
      <c r="B9" s="6" t="inlineStr">
        <is>
          <t>Contain 100% of credential stuff / impossible travel alerts in &lt; 15m</t>
        </is>
      </c>
      <c r="C9" s="4" t="inlineStr">
        <is>
          <t>100.0%</t>
        </is>
      </c>
      <c r="D9" s="44" t="inlineStr">
        <is>
          <t>100.0%</t>
        </is>
      </c>
      <c r="E9" s="45" t="n">
        <v>0.1</v>
      </c>
      <c r="F9" s="4" t="n">
        <v>98</v>
      </c>
      <c r="G9" s="49">
        <f>E9*F9</f>
        <v/>
      </c>
      <c r="H9" s="41" t="inlineStr">
        <is>
          <t>Optimal</t>
        </is>
      </c>
    </row>
    <row r="10">
      <c r="A10" s="50" t="inlineStr">
        <is>
          <t>OVERALL ZERO TRUST IDENTITY MATURITY INDEX</t>
        </is>
      </c>
      <c r="E10" s="51">
        <f>SUM(E5:E9)</f>
        <v/>
      </c>
      <c r="G10" s="52">
        <f>SUM(G5:G9)</f>
        <v/>
      </c>
      <c r="H10" s="46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2026-10-15T14:31:56Z</dcterms:created>
  <dcterms:modified xsi:type="dcterms:W3CDTF">2026-10-18T14:36:54Z</dcterms:modified>
</cp:coreProperties>
</file>