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Network Dashboard" sheetId="2" state="visible" r:id="rId2"/>
    <sheet name="SD-WAN &amp; Branch Gateways" sheetId="3" state="visible" r:id="rId3"/>
    <sheet name="Core Backbone &amp; MPLS" sheetId="4" state="visible" r:id="rId4"/>
    <sheet name="Bandwidth Saturation &amp; Traffic" sheetId="5" state="visible" r:id="rId5"/>
    <sheet name="BGP &amp; Cloud Interconnect" sheetId="6" state="visible" r:id="rId6"/>
    <sheet name="Wi-Fi Campus &amp; Access Points" sheetId="7" state="visible" r:id="rId7"/>
    <sheet name="DDI (DNS, DHCP &amp; IPAM)" sheetId="8" state="visible" r:id="rId8"/>
    <sheet name="Network Security &amp; Firewalls" sheetId="9" state="visible" r:id="rId9"/>
    <sheet name="Telco Contracts &amp; Leased Lines" sheetId="10" state="visible" r:id="rId10"/>
    <sheet name="Network Incidents &amp; Flaps" sheetId="11" state="visible" r:id="rId11"/>
    <sheet name="DC Spine-Leaf Fabric" sheetId="12" state="visible" r:id="rId12"/>
    <sheet name="VoIP &amp; SIP Trunk Telemetry" sheetId="13" state="visible" r:id="rId13"/>
    <sheet name="Strategic Network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00%"/>
    <numFmt numFmtId="165" formatCode="0.0%"/>
    <numFmt numFmtId="166" formatCode="$#,##0"/>
    <numFmt numFmtId="167" formatCode="0.0&quot; ms&quot;"/>
    <numFmt numFmtId="168" formatCode="0.00&quot; / 5.0&quot;"/>
    <numFmt numFmtId="169" formatCode="0.0"/>
    <numFmt numFmtId="170" formatCode="0.0&quot;%&quot;"/>
    <numFmt numFmtId="171" formatCode="#,##0.0"/>
  </numFmts>
  <fonts count="2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2563EB"/>
      <sz val="9"/>
    </font>
    <font>
      <name val="Calibri"/>
      <b val="1"/>
      <color rgb="00166534"/>
      <sz val="9"/>
    </font>
    <font>
      <name val="Calibri"/>
      <b val="1"/>
      <color rgb="002563EB"/>
      <sz val="8"/>
    </font>
    <font>
      <name val="Calibri"/>
      <b val="1"/>
      <color rgb="000F172A"/>
      <sz val="16"/>
    </font>
    <font>
      <name val="Calibri"/>
      <b val="1"/>
      <color rgb="0010B981"/>
      <sz val="8"/>
    </font>
    <font>
      <name val="Calibri"/>
      <b val="1"/>
      <color rgb="000284C7"/>
      <sz val="8"/>
    </font>
    <font>
      <name val="Calibri"/>
      <b val="1"/>
      <color rgb="00E11D48"/>
      <sz val="8"/>
    </font>
    <font>
      <name val="Calibri"/>
      <b val="1"/>
      <color rgb="000F172A"/>
      <sz val="10"/>
    </font>
    <font>
      <name val="Calibri"/>
      <b val="1"/>
      <color rgb="00FFFFFF"/>
      <sz val="8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b val="1"/>
      <color rgb="000F172A"/>
      <sz val="11"/>
    </font>
    <font>
      <name val="Calibri"/>
      <b val="1"/>
      <color rgb="0010B981"/>
      <sz val="9"/>
    </font>
    <font>
      <name val="Calibri"/>
      <color rgb="00475569"/>
      <sz val="9"/>
    </font>
    <font>
      <name val="Calibri"/>
      <b val="1"/>
      <color rgb="00000000"/>
      <sz val="9"/>
    </font>
    <font>
      <name val="Calibri"/>
      <b val="1"/>
      <color rgb="0092400E"/>
      <sz val="9"/>
    </font>
    <font>
      <name val="Calibri"/>
      <b val="1"/>
      <color rgb="002563EB"/>
      <sz val="11"/>
    </font>
    <font>
      <name val="Calibri"/>
      <b val="1"/>
      <color rgb="00991B1B"/>
      <sz val="9"/>
    </font>
    <font>
      <name val="Calibri"/>
      <b val="1"/>
      <color rgb="00000000"/>
      <sz val="10"/>
    </font>
    <font>
      <name val="Calibri"/>
      <b val="1"/>
      <color rgb="0010B981"/>
      <sz val="12"/>
    </font>
    <font>
      <name val="Calibri"/>
      <b val="1"/>
      <color rgb="0000F5D4"/>
      <sz val="11"/>
    </font>
    <font>
      <name val="Calibri"/>
      <color rgb="00E2E8F0"/>
      <sz val="9"/>
    </font>
  </fonts>
  <fills count="1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D4ED8"/>
        <bgColor rgb="001D4ED8"/>
      </patternFill>
    </fill>
    <fill>
      <patternFill patternType="solid">
        <fgColor rgb="00EFF6FF"/>
        <bgColor rgb="00EFF6FF"/>
      </patternFill>
    </fill>
    <fill>
      <patternFill patternType="solid">
        <fgColor rgb="00ECFDF5"/>
        <bgColor rgb="00ECFDF5"/>
      </patternFill>
    </fill>
    <fill>
      <patternFill patternType="solid">
        <fgColor rgb="00F0F9FF"/>
        <bgColor rgb="00F0F9FF"/>
      </patternFill>
    </fill>
    <fill>
      <patternFill patternType="solid">
        <fgColor rgb="00F8FAFC"/>
        <bgColor rgb="00F8FAFC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1F5F9"/>
        <bgColor rgb="00F1F5F9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2">
    <border>
      <left/>
      <right/>
      <top/>
      <bottom/>
      <diagonal/>
    </border>
    <border>
      <left style="thin">
        <color rgb="001E3A8A"/>
      </left>
      <right style="thin">
        <color rgb="001E3A8A"/>
      </right>
      <top style="thin">
        <color rgb="001E3A8A"/>
      </top>
      <bottom style="thin">
        <color rgb="001E3A8A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2563EB"/>
      </top>
      <bottom style="thin">
        <color rgb="00CBD5E1"/>
      </bottom>
    </border>
    <border>
      <left/>
      <right/>
      <top style="medium">
        <color rgb="002563EB"/>
      </top>
      <bottom/>
      <diagonal/>
    </border>
    <border>
      <left/>
      <right style="thin">
        <color rgb="00CBD5E1"/>
      </right>
      <top style="medium">
        <color rgb="002563EB"/>
      </top>
      <bottom/>
      <diagonal/>
    </border>
    <border>
      <left/>
      <right/>
      <top style="medium">
        <color rgb="002563EB"/>
      </top>
      <bottom style="thin">
        <color rgb="00CBD5E1"/>
      </bottom>
      <diagonal/>
    </border>
    <border>
      <left/>
      <right style="thin">
        <color rgb="00CBD5E1"/>
      </right>
      <top style="medium">
        <color rgb="002563EB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10B981"/>
      </top>
      <bottom style="thin">
        <color rgb="00CBD5E1"/>
      </bottom>
    </border>
    <border>
      <left/>
      <right/>
      <top style="medium">
        <color rgb="0010B981"/>
      </top>
      <bottom/>
      <diagonal/>
    </border>
    <border>
      <left/>
      <right style="thin">
        <color rgb="00CBD5E1"/>
      </right>
      <top style="medium">
        <color rgb="0010B981"/>
      </top>
      <bottom/>
      <diagonal/>
    </border>
    <border>
      <left/>
      <right/>
      <top style="medium">
        <color rgb="0010B981"/>
      </top>
      <bottom style="thin">
        <color rgb="00CBD5E1"/>
      </bottom>
      <diagonal/>
    </border>
    <border>
      <left/>
      <right style="thin">
        <color rgb="00CBD5E1"/>
      </right>
      <top style="medium">
        <color rgb="0010B98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0284C7"/>
      </top>
      <bottom style="thin">
        <color rgb="00CBD5E1"/>
      </bottom>
    </border>
    <border>
      <left/>
      <right/>
      <top style="medium">
        <color rgb="000284C7"/>
      </top>
      <bottom/>
      <diagonal/>
    </border>
    <border>
      <left/>
      <right style="thin">
        <color rgb="00CBD5E1"/>
      </right>
      <top style="medium">
        <color rgb="000284C7"/>
      </top>
      <bottom/>
      <diagonal/>
    </border>
    <border>
      <left/>
      <right/>
      <top style="medium">
        <color rgb="000284C7"/>
      </top>
      <bottom style="thin">
        <color rgb="00CBD5E1"/>
      </bottom>
      <diagonal/>
    </border>
    <border>
      <left/>
      <right style="thin">
        <color rgb="00CBD5E1"/>
      </right>
      <top style="medium">
        <color rgb="000284C7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E11D48"/>
      </top>
      <bottom style="thin">
        <color rgb="00CBD5E1"/>
      </bottom>
    </border>
    <border>
      <left/>
      <right/>
      <top style="medium">
        <color rgb="00E11D48"/>
      </top>
      <bottom/>
      <diagonal/>
    </border>
    <border>
      <left/>
      <right style="thin">
        <color rgb="00CBD5E1"/>
      </right>
      <top style="medium">
        <color rgb="00E11D48"/>
      </top>
      <bottom/>
      <diagonal/>
    </border>
    <border>
      <left/>
      <right/>
      <top style="medium">
        <color rgb="00E11D48"/>
      </top>
      <bottom style="thin">
        <color rgb="00CBD5E1"/>
      </bottom>
      <diagonal/>
    </border>
    <border>
      <left/>
      <right style="thin">
        <color rgb="00CBD5E1"/>
      </right>
      <top style="medium">
        <color rgb="00E11D48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9" fillId="5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0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7" fillId="7" borderId="4" applyAlignment="1" pivotButton="0" quotePrefix="0" xfId="0">
      <alignment horizontal="center" vertical="center"/>
    </xf>
    <xf numFmtId="164" fontId="8" fillId="4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5" fontId="8" fillId="5" borderId="3" applyAlignment="1" pivotButton="0" quotePrefix="0" xfId="0">
      <alignment horizontal="center" vertical="center"/>
    </xf>
    <xf numFmtId="165" fontId="8" fillId="6" borderId="3" applyAlignment="1" pivotButton="0" quotePrefix="0" xfId="0">
      <alignment horizontal="center" vertical="center"/>
    </xf>
    <xf numFmtId="166" fontId="8" fillId="7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1" fillId="8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7" fontId="8" fillId="5" borderId="3" applyAlignment="1" pivotButton="0" quotePrefix="0" xfId="0">
      <alignment horizontal="center" vertical="center"/>
    </xf>
    <xf numFmtId="1" fontId="8" fillId="8" borderId="3" applyAlignment="1" pivotButton="0" quotePrefix="0" xfId="0">
      <alignment horizontal="center" vertical="center"/>
    </xf>
    <xf numFmtId="168" fontId="8" fillId="5" borderId="3" applyAlignment="1" pivotButton="0" quotePrefix="0" xfId="0">
      <alignment horizontal="center" vertical="center"/>
    </xf>
    <xf numFmtId="166" fontId="8" fillId="5" borderId="3" applyAlignment="1" pivotButton="0" quotePrefix="0" xfId="0">
      <alignment horizontal="center" vertical="center"/>
    </xf>
    <xf numFmtId="0" fontId="12" fillId="0" borderId="0" pivotButton="0" quotePrefix="0" xfId="0"/>
    <xf numFmtId="0" fontId="13" fillId="3" borderId="1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/>
    </xf>
    <xf numFmtId="0" fontId="15" fillId="0" borderId="2" applyAlignment="1" pivotButton="0" quotePrefix="0" xfId="0">
      <alignment horizontal="center" vertical="center"/>
    </xf>
    <xf numFmtId="1" fontId="15" fillId="0" borderId="2" applyAlignment="1" pivotButton="0" quotePrefix="0" xfId="0">
      <alignment horizontal="left" vertical="center"/>
    </xf>
    <xf numFmtId="0" fontId="1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17" fillId="0" borderId="2" applyAlignment="1" pivotButton="0" quotePrefix="0" xfId="0">
      <alignment horizontal="center" vertical="center"/>
    </xf>
    <xf numFmtId="0" fontId="6" fillId="9" borderId="2" applyAlignment="1" pivotButton="0" quotePrefix="0" xfId="0">
      <alignment horizontal="center" vertical="center"/>
    </xf>
    <xf numFmtId="0" fontId="1" fillId="3" borderId="0" applyAlignment="1" pivotButton="0" quotePrefix="0" xfId="0">
      <alignment horizontal="left" vertical="center" indent="1"/>
    </xf>
    <xf numFmtId="0" fontId="18" fillId="10" borderId="2" applyAlignment="1" pivotButton="0" quotePrefix="0" xfId="0">
      <alignment horizontal="center" vertical="center"/>
    </xf>
    <xf numFmtId="164" fontId="19" fillId="0" borderId="2" applyAlignment="1" pivotButton="0" quotePrefix="0" xfId="0">
      <alignment horizontal="center" vertical="center"/>
    </xf>
    <xf numFmtId="0" fontId="19" fillId="0" borderId="2" applyAlignment="1" pivotButton="0" quotePrefix="0" xfId="0">
      <alignment horizontal="center" vertical="center"/>
    </xf>
    <xf numFmtId="164" fontId="4" fillId="0" borderId="2" applyAlignment="1" pivotButton="0" quotePrefix="0" xfId="0">
      <alignment horizontal="center" vertical="center"/>
    </xf>
    <xf numFmtId="164" fontId="17" fillId="0" borderId="2" applyAlignment="1" pivotButton="0" quotePrefix="0" xfId="0">
      <alignment horizontal="center" vertical="center"/>
    </xf>
    <xf numFmtId="165" fontId="19" fillId="0" borderId="2" applyAlignment="1" pivotButton="0" quotePrefix="0" xfId="0">
      <alignment horizontal="center" vertical="center"/>
    </xf>
    <xf numFmtId="0" fontId="20" fillId="11" borderId="2" applyAlignment="1" pivotButton="0" quotePrefix="0" xfId="0">
      <alignment horizontal="center" vertical="center"/>
    </xf>
    <xf numFmtId="165" fontId="4" fillId="0" borderId="2" applyAlignment="1" pivotButton="0" quotePrefix="0" xfId="0">
      <alignment horizontal="center" vertical="center"/>
    </xf>
    <xf numFmtId="165" fontId="17" fillId="0" borderId="2" applyAlignment="1" pivotButton="0" quotePrefix="0" xfId="0">
      <alignment horizontal="center" vertical="center"/>
    </xf>
    <xf numFmtId="166" fontId="21" fillId="0" borderId="0" pivotButton="0" quotePrefix="0" xfId="0"/>
    <xf numFmtId="166" fontId="19" fillId="0" borderId="2" applyAlignment="1" pivotButton="0" quotePrefix="0" xfId="0">
      <alignment horizontal="right" vertical="center"/>
    </xf>
    <xf numFmtId="166" fontId="17" fillId="0" borderId="2" applyAlignment="1" pivotButton="0" quotePrefix="0" xfId="0">
      <alignment horizontal="right" vertical="center"/>
    </xf>
    <xf numFmtId="0" fontId="22" fillId="12" borderId="2" applyAlignment="1" pivotButton="0" quotePrefix="0" xfId="0">
      <alignment horizontal="center" vertical="center"/>
    </xf>
    <xf numFmtId="169" fontId="17" fillId="0" borderId="2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165" fontId="23" fillId="0" borderId="0" applyAlignment="1" pivotButton="0" quotePrefix="0" xfId="0">
      <alignment horizontal="center" vertical="center"/>
    </xf>
    <xf numFmtId="169" fontId="24" fillId="0" borderId="0" applyAlignment="1" pivotButton="0" quotePrefix="0" xfId="0">
      <alignment horizontal="center" vertical="center"/>
    </xf>
    <xf numFmtId="0" fontId="25" fillId="0" borderId="0" pivotButton="0" quotePrefix="0" xfId="0"/>
    <xf numFmtId="0" fontId="3" fillId="13" borderId="31" applyAlignment="1" pivotButton="0" quotePrefix="0" xfId="0">
      <alignment horizontal="center" vertical="center"/>
    </xf>
    <xf numFmtId="0" fontId="26" fillId="14" borderId="31" applyAlignment="1" pivotButton="0" quotePrefix="0" xfId="0">
      <alignment horizontal="center" vertical="center"/>
    </xf>
    <xf numFmtId="170" fontId="3" fillId="14" borderId="31" applyAlignment="1" pivotButton="0" quotePrefix="0" xfId="0">
      <alignment horizontal="right" vertical="center"/>
    </xf>
    <xf numFmtId="0" fontId="26" fillId="14" borderId="31" applyAlignment="1" pivotButton="0" quotePrefix="0" xfId="0">
      <alignment horizontal="left" vertical="center"/>
    </xf>
    <xf numFmtId="169" fontId="3" fillId="14" borderId="31" applyAlignment="1" pivotButton="0" quotePrefix="0" xfId="0">
      <alignment horizontal="right" vertical="center"/>
    </xf>
    <xf numFmtId="3" fontId="3" fillId="14" borderId="31" applyAlignment="1" pivotButton="0" quotePrefix="0" xfId="0">
      <alignment horizontal="right" vertical="center"/>
    </xf>
    <xf numFmtId="171" fontId="3" fillId="14" borderId="3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Core Site Bandwidth Capacity vs Peak Traffic (Gbps)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Network Dashboard'!B13</f>
            </strRef>
          </tx>
          <spPr>
            <a:ln>
              <a:prstDash val="solid"/>
            </a:ln>
          </spPr>
          <cat>
            <numRef>
              <f>'Executive Network Dashboard'!$A$14:$A$18</f>
            </numRef>
          </cat>
          <val>
            <numRef>
              <f>'Executive Network Dashboard'!$B$14:$B$18</f>
            </numRef>
          </val>
        </ser>
        <ser>
          <idx val="1"/>
          <order val="1"/>
          <tx>
            <strRef>
              <f>'Executive Network Dashboard'!C13</f>
            </strRef>
          </tx>
          <spPr>
            <a:ln>
              <a:prstDash val="solid"/>
            </a:ln>
          </spPr>
          <cat>
            <numRef>
              <f>'Executive Network Dashboard'!$A$14:$A$18</f>
            </numRef>
          </cat>
          <val>
            <numRef>
              <f>'Executive Network Dashboard'!$C$14:$C$18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Gigabits per Second (Gbps)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WAN Circuit Distribution</a:t>
            </a:r>
          </a:p>
        </rich>
      </tx>
    </title>
    <plotArea>
      <pieChart>
        <varyColors val="1"/>
        <ser>
          <idx val="0"/>
          <order val="0"/>
          <tx>
            <strRef>
              <f>'Executive Network Dashboard'!I13</f>
            </strRef>
          </tx>
          <spPr>
            <a:ln>
              <a:prstDash val="solid"/>
            </a:ln>
          </spPr>
          <cat>
            <numRef>
              <f>'Executive Network Dashboard'!$H$14:$H$17</f>
            </numRef>
          </cat>
          <val>
            <numRef>
              <f>'Executive Network Dashboard'!$I$14:$I$17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5G Radio Access Network (RAN) Availability &amp; Latency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Network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Network Dashboard'!$B$50:$B$55</f>
            </numRef>
          </cat>
          <val>
            <numRef>
              <f>'Executive Network Dashboard'!$C$50:$C$55</f>
            </numRef>
          </val>
        </ser>
        <ser>
          <idx val="1"/>
          <order val="1"/>
          <tx>
            <strRef>
              <f>'Executive Network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Network Dashboard'!$B$50:$B$55</f>
            </numRef>
          </cat>
          <val>
            <numRef>
              <f>'Executive Network Dashboard'!$D$50:$D$55</f>
            </numRef>
          </val>
        </ser>
        <ser>
          <idx val="2"/>
          <order val="2"/>
          <tx>
            <strRef>
              <f>'Executive Network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Network Dashboard'!$B$50:$B$55</f>
            </numRef>
          </cat>
          <val>
            <numRef>
              <f>'Executive Network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Telecom Network Engineering &amp; Telco Cloud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Network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Network Dashboard'!$G$50:$G$55</f>
            </numRef>
          </cat>
          <val>
            <numRef>
              <f>'Executive Network Dashboard'!$H$50:$H$55</f>
            </numRef>
          </val>
        </ser>
        <ser>
          <idx val="1"/>
          <order val="1"/>
          <tx>
            <strRef>
              <f>'Executive Network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Network Dashboard'!$G$50:$G$55</f>
            </numRef>
          </cat>
          <val>
            <numRef>
              <f>'Executive Network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5G Cell Tower Aggregate Throughput (Gbps) vs Call Drop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Network Dashboard'!C73</f>
            </strRef>
          </tx>
          <spPr>
            <a:ln>
              <a:prstDash val="solid"/>
            </a:ln>
          </spPr>
          <cat>
            <numRef>
              <f>'Executive Network Dashboard'!$B$74:$B$79</f>
            </numRef>
          </cat>
          <val>
            <numRef>
              <f>'Executive Network Dashboard'!$C$74:$C$79</f>
            </numRef>
          </val>
        </ser>
        <ser>
          <idx val="1"/>
          <order val="1"/>
          <tx>
            <strRef>
              <f>'Executive Network Dashboard'!D73</f>
            </strRef>
          </tx>
          <spPr>
            <a:ln>
              <a:prstDash val="solid"/>
            </a:ln>
          </spPr>
          <cat>
            <numRef>
              <f>'Executive Network Dashboard'!$B$74:$B$79</f>
            </numRef>
          </cat>
          <val>
            <numRef>
              <f>'Executive Network Dashboard'!$D$74:$D$79</f>
            </numRef>
          </val>
        </ser>
        <ser>
          <idx val="2"/>
          <order val="2"/>
          <tx>
            <strRef>
              <f>'Executive Network Dashboard'!E73</f>
            </strRef>
          </tx>
          <spPr>
            <a:ln>
              <a:prstDash val="solid"/>
            </a:ln>
          </spPr>
          <cat>
            <numRef>
              <f>'Executive Network Dashboard'!$B$74:$B$79</f>
            </numRef>
          </cat>
          <val>
            <numRef>
              <f>'Executive Network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Core IP-MPLS Backbone Network Traffic Distribution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Network Dashboard'!H73</f>
            </strRef>
          </tx>
          <spPr>
            <a:ln>
              <a:prstDash val="solid"/>
            </a:ln>
          </spPr>
          <cat>
            <numRef>
              <f>'Executive Network Dashboard'!$G$74:$G$78</f>
            </numRef>
          </cat>
          <val>
            <numRef>
              <f>'Executive Network Dashboard'!$H$74:$H$78</f>
            </numRef>
          </val>
        </ser>
        <ser>
          <idx val="1"/>
          <order val="1"/>
          <tx>
            <strRef>
              <f>'Executive Network Dashboard'!I73</f>
            </strRef>
          </tx>
          <spPr>
            <a:ln>
              <a:prstDash val="solid"/>
            </a:ln>
          </spPr>
          <cat>
            <numRef>
              <f>'Executive Network Dashboard'!$G$74:$G$78</f>
            </numRef>
          </cat>
          <val>
            <numRef>
              <f>'Executive Network Dashboard'!$I$74:$I$78</f>
            </numRef>
          </val>
        </ser>
        <ser>
          <idx val="2"/>
          <order val="2"/>
          <tx>
            <strRef>
              <f>'Executive Network Dashboard'!J73</f>
            </strRef>
          </tx>
          <spPr>
            <a:ln>
              <a:prstDash val="solid"/>
            </a:ln>
          </spPr>
          <cat>
            <numRef>
              <f>'Executive Network Dashboard'!$G$74:$G$78</f>
            </numRef>
          </cat>
          <val>
            <numRef>
              <f>'Executive Network Dashboard'!$J$74:$J$78</f>
            </numRef>
          </val>
        </ser>
        <ser>
          <idx val="3"/>
          <order val="3"/>
          <tx>
            <strRef>
              <f>'Executive Network Dashboard'!K73</f>
            </strRef>
          </tx>
          <spPr>
            <a:ln>
              <a:prstDash val="solid"/>
            </a:ln>
          </spPr>
          <cat>
            <numRef>
              <f>'Executive Network Dashboard'!$G$74:$G$78</f>
            </numRef>
          </cat>
          <val>
            <numRef>
              <f>'Executive Network Dashboard'!$K$74:$K$78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19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6" customWidth="1" min="3" max="3"/>
    <col width="46" customWidth="1" min="4" max="4"/>
    <col width="26" customWidth="1" min="5" max="5"/>
  </cols>
  <sheetData>
    <row r="1" ht="35" customHeight="1">
      <c r="A1" s="1" t="inlineStr">
        <is>
          <t>🌐 ENTERPRISE TELECOM, CORE NETWORK &amp; SD-WAN ALL-IN-ONE DASHBOARD</t>
        </is>
      </c>
    </row>
    <row r="2">
      <c r="A2" s="2" t="inlineStr">
        <is>
          <t>Enterprise-grade core backbone network telemetry, SD-WAN branches, BGP cloud peering, and telco SLA auditing.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Network Dashboard</t>
        </is>
      </c>
      <c r="C5" s="6" t="inlineStr">
        <is>
          <t>Executive Network Command</t>
        </is>
      </c>
      <c r="D5" s="6" t="inlineStr">
        <is>
          <t>Backbone Uptime %, SD-WAN Gateways, BGP Sessions, Telco Spend</t>
        </is>
      </c>
      <c r="E5" s="7" t="inlineStr">
        <is>
          <t>100% Dynamic Formula Driven</t>
        </is>
      </c>
    </row>
    <row r="6" ht="20" customHeight="1">
      <c r="A6" s="4" t="n">
        <v>2</v>
      </c>
      <c r="B6" s="5" t="inlineStr">
        <is>
          <t>SD-WAN &amp; Branch Gateways</t>
        </is>
      </c>
      <c r="C6" s="6" t="inlineStr">
        <is>
          <t>Branch Edge Connectivity</t>
        </is>
      </c>
      <c r="D6" s="6" t="inlineStr">
        <is>
          <t>Primary/Secondary WAN Links, Controller Status, Failover Uptime</t>
        </is>
      </c>
      <c r="E6" s="7" t="inlineStr">
        <is>
          <t>Automated Health Tracking</t>
        </is>
      </c>
    </row>
    <row r="7" ht="20" customHeight="1">
      <c r="A7" s="4" t="n">
        <v>3</v>
      </c>
      <c r="B7" s="5" t="inlineStr">
        <is>
          <t>Core Backbone &amp; MPLS</t>
        </is>
      </c>
      <c r="C7" s="6" t="inlineStr">
        <is>
          <t>Datacenter Interconnect (DCI)</t>
        </is>
      </c>
      <c r="D7" s="6" t="inlineStr">
        <is>
          <t>Committed Gbps, Latency (RTT ms), Packet Loss %, Telco SLAs</t>
        </is>
      </c>
      <c r="E7" s="7" t="inlineStr">
        <is>
          <t>Dynamic Performance Averages</t>
        </is>
      </c>
    </row>
    <row r="8" ht="20" customHeight="1">
      <c r="A8" s="4" t="n">
        <v>4</v>
      </c>
      <c r="B8" s="5" t="inlineStr">
        <is>
          <t>Bandwidth Saturation &amp; Traffic</t>
        </is>
      </c>
      <c r="C8" s="6" t="inlineStr">
        <is>
          <t>Capacity Planning &amp; Top Protocols</t>
        </is>
      </c>
      <c r="D8" s="6" t="inlineStr">
        <is>
          <t>Peak Port Utilization %, 95th Percentile Bandwidth, Bottleneck Alerts</t>
        </is>
      </c>
      <c r="E8" s="7" t="inlineStr">
        <is>
          <t>Saturation Flags</t>
        </is>
      </c>
    </row>
    <row r="9" ht="20" customHeight="1">
      <c r="A9" s="4" t="n">
        <v>5</v>
      </c>
      <c r="B9" s="5" t="inlineStr">
        <is>
          <t>BGP &amp; Cloud Interconnect</t>
        </is>
      </c>
      <c r="C9" s="6" t="inlineStr">
        <is>
          <t>Multi-Cloud Direct Connect</t>
        </is>
      </c>
      <c r="D9" s="6" t="inlineStr">
        <is>
          <t>AWS Direct Connect, Azure ExpressRoute, GCP Interconnect BGP States</t>
        </is>
      </c>
      <c r="E9" s="7" t="inlineStr">
        <is>
          <t>BGP Status Checks</t>
        </is>
      </c>
    </row>
    <row r="10" ht="20" customHeight="1">
      <c r="A10" s="4" t="n">
        <v>6</v>
      </c>
      <c r="B10" s="5" t="inlineStr">
        <is>
          <t>Wi-Fi Campus &amp; Access Points</t>
        </is>
      </c>
      <c r="C10" s="6" t="inlineStr">
        <is>
          <t>Enterprise WLAN Infrastructure</t>
        </is>
      </c>
      <c r="D10" s="6" t="inlineStr">
        <is>
          <t>Access Point Densities, Client Roaming Success %, Channel Interference</t>
        </is>
      </c>
      <c r="E10" s="7" t="inlineStr">
        <is>
          <t>Utilization Metrics</t>
        </is>
      </c>
    </row>
    <row r="11" ht="20" customHeight="1">
      <c r="A11" s="4" t="n">
        <v>7</v>
      </c>
      <c r="B11" s="5" t="inlineStr">
        <is>
          <t>DDI (DNS, DHCP &amp; IPAM)</t>
        </is>
      </c>
      <c r="C11" s="6" t="inlineStr">
        <is>
          <t>Core Network Services</t>
        </is>
      </c>
      <c r="D11" s="6" t="inlineStr">
        <is>
          <t>Query Resolution Times (ms), DHCP Scope Pool %, DNSSEC Validation</t>
        </is>
      </c>
      <c r="E11" s="7" t="inlineStr">
        <is>
          <t>Service Health Averages</t>
        </is>
      </c>
    </row>
    <row r="12" ht="20" customHeight="1">
      <c r="A12" s="4" t="n">
        <v>8</v>
      </c>
      <c r="B12" s="5" t="inlineStr">
        <is>
          <t>Network Security &amp; Firewalls</t>
        </is>
      </c>
      <c r="C12" s="6" t="inlineStr">
        <is>
          <t>Next-Gen Firewall HA Clusters</t>
        </is>
      </c>
      <c r="D12" s="6" t="inlineStr">
        <is>
          <t>Firewall Throughput Gbps, Active Sessions, IPS Threat Inspection</t>
        </is>
      </c>
      <c r="E12" s="7" t="inlineStr">
        <is>
          <t>Session Capacity Tracking</t>
        </is>
      </c>
    </row>
    <row r="13" ht="20" customHeight="1">
      <c r="A13" s="4" t="n">
        <v>9</v>
      </c>
      <c r="B13" s="5" t="inlineStr">
        <is>
          <t>Telco Contracts &amp; Leased Lines</t>
        </is>
      </c>
      <c r="C13" s="6" t="inlineStr">
        <is>
          <t>Telecom FinOps &amp; Penalty Audits</t>
        </is>
      </c>
      <c r="D13" s="6" t="inlineStr">
        <is>
          <t>Monthly Recurring Cost ($), Outage Mins, SLA Penalty Credits Claimed</t>
        </is>
      </c>
      <c r="E13" s="7" t="inlineStr">
        <is>
          <t>Financial Aggregations</t>
        </is>
      </c>
    </row>
    <row r="14" ht="20" customHeight="1">
      <c r="A14" s="4" t="n">
        <v>10</v>
      </c>
      <c r="B14" s="5" t="inlineStr">
        <is>
          <t>Network Incidents &amp; Flaps</t>
        </is>
      </c>
      <c r="C14" s="6" t="inlineStr">
        <is>
          <t>NetOps Incident RCA</t>
        </is>
      </c>
      <c r="D14" s="6" t="inlineStr">
        <is>
          <t>Link Flap Counts, MTTR (Mins), Root Causes (Fiber Cut, SFP Fault)</t>
        </is>
      </c>
      <c r="E14" s="7" t="inlineStr">
        <is>
          <t>Mean Time to Recover</t>
        </is>
      </c>
    </row>
    <row r="15" ht="20" customHeight="1">
      <c r="A15" s="4" t="n">
        <v>11</v>
      </c>
      <c r="B15" s="5" t="inlineStr">
        <is>
          <t>Data Center Spine-Leaf Fabric</t>
        </is>
      </c>
      <c r="C15" s="6" t="inlineStr">
        <is>
          <t>Leaf-Spine Switching Fabric</t>
        </is>
      </c>
      <c r="D15" s="6" t="inlineStr">
        <is>
          <t>EVPN-VXLAN Status, Buffer Drops, BUM Traffic, Fabric Uptime</t>
        </is>
      </c>
      <c r="E15" s="7" t="inlineStr">
        <is>
          <t>Hardware Diagnostics</t>
        </is>
      </c>
    </row>
    <row r="16" ht="20" customHeight="1">
      <c r="A16" s="4" t="n">
        <v>12</v>
      </c>
      <c r="B16" s="5" t="inlineStr">
        <is>
          <t>VoIP &amp; SIP Trunk Telemetry</t>
        </is>
      </c>
      <c r="C16" s="6" t="inlineStr">
        <is>
          <t>Enterprise Voice &amp; Unified Comm</t>
        </is>
      </c>
      <c r="D16" s="6" t="inlineStr">
        <is>
          <t>SIP Concurrent Calls, Mean Opinion Score (MOS 1-5), Jitter, Drops</t>
        </is>
      </c>
      <c r="E16" s="7" t="inlineStr">
        <is>
          <t>MOS Voice Quality Index</t>
        </is>
      </c>
    </row>
    <row r="17" ht="20" customHeight="1">
      <c r="A17" s="4" t="n">
        <v>13</v>
      </c>
      <c r="B17" s="5" t="inlineStr">
        <is>
          <t>Network Device Inventory</t>
        </is>
      </c>
      <c r="C17" s="6" t="inlineStr">
        <is>
          <t>Network Hardware Assets</t>
        </is>
      </c>
      <c r="D17" s="6" t="inlineStr">
        <is>
          <t>Cisco/Arista/Juniper Switches, Routers, Firmware Version, EOS/EOL</t>
        </is>
      </c>
      <c r="E17" s="7" t="inlineStr">
        <is>
          <t>Asset Categorization</t>
        </is>
      </c>
    </row>
    <row r="18" ht="20" customHeight="1">
      <c r="A18" s="4" t="n">
        <v>14</v>
      </c>
      <c r="B18" s="5" t="inlineStr">
        <is>
          <t>Strategic Network Scorecard</t>
        </is>
      </c>
      <c r="C18" s="6" t="inlineStr">
        <is>
          <t>Network Engineering Maturity</t>
        </is>
      </c>
      <c r="D18" s="6" t="inlineStr">
        <is>
          <t>Reliability, Capacity Resilience, FinOps Optimization, Zero Trust</t>
        </is>
      </c>
      <c r="E18" s="7" t="inlineStr">
        <is>
          <t>Weighted Index Formula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30" customWidth="1" min="2" max="2"/>
    <col width="24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</cols>
  <sheetData>
    <row r="1" ht="36" customHeight="1">
      <c r="A1" s="1" t="inlineStr">
        <is>
          <t>🌐 ENTERPRISE TELECOM &amp; CORE NETWORK EXECUTIVE DASHBOARD</t>
        </is>
      </c>
    </row>
    <row r="2">
      <c r="A2" s="2" t="inlineStr">
        <is>
          <t>Real-time core backbone uptime, SD-WAN branch health, cloud interconnect BGP sessions, and telecom circuit SLA.</t>
        </is>
      </c>
    </row>
    <row r="4" ht="18" customHeight="1">
      <c r="A4" s="8" t="inlineStr">
        <is>
          <t>GLOBAL BACKBONE UPTIME</t>
        </is>
      </c>
      <c r="B4" s="9" t="n"/>
      <c r="C4" s="10" t="n"/>
      <c r="D4" s="11" t="inlineStr">
        <is>
          <t>SD-WAN GATEWAYS ONLINE</t>
        </is>
      </c>
      <c r="E4" s="12" t="n"/>
      <c r="F4" s="13" t="n"/>
      <c r="G4" s="14" t="inlineStr">
        <is>
          <t>BGP CLOUD PEERING ACTIVE</t>
        </is>
      </c>
      <c r="H4" s="15" t="n"/>
      <c r="I4" s="16" t="n"/>
      <c r="J4" s="17" t="inlineStr">
        <is>
          <t>MONTHLY TELCO CIRCUIT SPEND</t>
        </is>
      </c>
      <c r="K4" s="9" t="n"/>
      <c r="L4" s="10" t="n"/>
    </row>
    <row r="5" ht="18" customHeight="1">
      <c r="A5" s="18">
        <f>AVERAGE('Core Backbone &amp; MPLS'!G10:G25)</f>
        <v/>
      </c>
      <c r="B5" s="19" t="n"/>
      <c r="C5" s="20" t="n"/>
      <c r="D5" s="21">
        <f>COUNTIF('SD-WAN &amp; Branch Gateways'!G10:G25, "Optimal")/COUNTA('SD-WAN &amp; Branch Gateways'!A10:A25)</f>
        <v/>
      </c>
      <c r="E5" s="19" t="n"/>
      <c r="F5" s="20" t="n"/>
      <c r="G5" s="22">
        <f>COUNTIF('BGP &amp; Cloud Interconnect'!E10:E25, "Established")/COUNTA('BGP &amp; Cloud Interconnect'!A10:A25)</f>
        <v/>
      </c>
      <c r="H5" s="19" t="n"/>
      <c r="I5" s="20" t="n"/>
      <c r="J5" s="23">
        <f>SUM('Telco Contracts &amp; Leased Lines'!D10:D25)</f>
        <v/>
      </c>
      <c r="K5" s="19" t="n"/>
      <c r="L5" s="20" t="n"/>
    </row>
    <row r="6" ht="18" customHeight="1">
      <c r="A6" s="24" t="n"/>
      <c r="B6" s="25" t="n"/>
      <c r="C6" s="26" t="n"/>
      <c r="D6" s="24" t="n"/>
      <c r="E6" s="25" t="n"/>
      <c r="F6" s="26" t="n"/>
      <c r="G6" s="24" t="n"/>
      <c r="H6" s="25" t="n"/>
      <c r="I6" s="26" t="n"/>
      <c r="J6" s="24" t="n"/>
      <c r="K6" s="25" t="n"/>
      <c r="L6" s="26" t="n"/>
    </row>
    <row r="8" ht="18" customHeight="1">
      <c r="A8" s="11" t="inlineStr">
        <is>
          <t>AVG INTER-SITE LATENCY</t>
        </is>
      </c>
      <c r="B8" s="12" t="n"/>
      <c r="C8" s="13" t="n"/>
      <c r="D8" s="27" t="inlineStr">
        <is>
          <t>SATURATED LINKS (&gt;80%)</t>
        </is>
      </c>
      <c r="E8" s="28" t="n"/>
      <c r="F8" s="29" t="n"/>
      <c r="G8" s="11" t="inlineStr">
        <is>
          <t>VOIP MOS VOICE QUALITY</t>
        </is>
      </c>
      <c r="H8" s="12" t="n"/>
      <c r="I8" s="13" t="n"/>
      <c r="J8" s="11" t="inlineStr">
        <is>
          <t>SLA PENALTY CREDITS CLAIMED</t>
        </is>
      </c>
      <c r="K8" s="12" t="n"/>
      <c r="L8" s="13" t="n"/>
    </row>
    <row r="9" ht="18" customHeight="1">
      <c r="A9" s="30">
        <f>AVERAGE('Core Backbone &amp; MPLS'!E10:E25)</f>
        <v/>
      </c>
      <c r="B9" s="19" t="n"/>
      <c r="C9" s="20" t="n"/>
      <c r="D9" s="31">
        <f>COUNTIF('Bandwidth Saturation &amp; Traffic'!E10:E25, "Yes")</f>
        <v/>
      </c>
      <c r="E9" s="19" t="n"/>
      <c r="F9" s="20" t="n"/>
      <c r="G9" s="32">
        <f>AVERAGE('VoIP &amp; SIP Trunk Telemetry'!D10:D25)</f>
        <v/>
      </c>
      <c r="H9" s="19" t="n"/>
      <c r="I9" s="20" t="n"/>
      <c r="J9" s="33">
        <f>SUM('Telco Contracts &amp; Leased Lines'!G10:G25)</f>
        <v/>
      </c>
      <c r="K9" s="19" t="n"/>
      <c r="L9" s="20" t="n"/>
    </row>
    <row r="10" ht="18" customHeight="1">
      <c r="A10" s="24" t="n"/>
      <c r="B10" s="25" t="n"/>
      <c r="C10" s="26" t="n"/>
      <c r="D10" s="24" t="n"/>
      <c r="E10" s="25" t="n"/>
      <c r="F10" s="26" t="n"/>
      <c r="G10" s="24" t="n"/>
      <c r="H10" s="25" t="n"/>
      <c r="I10" s="26" t="n"/>
      <c r="J10" s="24" t="n"/>
      <c r="K10" s="25" t="n"/>
      <c r="L10" s="26" t="n"/>
    </row>
    <row r="12">
      <c r="A12" s="34" t="inlineStr">
        <is>
          <t>BANDWIDTH UTILIZATION BY CORE SITE (GBPS)</t>
        </is>
      </c>
      <c r="H12" s="34" t="inlineStr">
        <is>
          <t>CIRCUIT CONNECTIVITY TYPES</t>
        </is>
      </c>
    </row>
    <row r="13">
      <c r="A13" s="35" t="inlineStr">
        <is>
          <t>Core Site</t>
        </is>
      </c>
      <c r="B13" s="35" t="inlineStr">
        <is>
          <t>Committed (Gbps)</t>
        </is>
      </c>
      <c r="C13" s="35" t="inlineStr">
        <is>
          <t>Peak Usage (Gbps)</t>
        </is>
      </c>
      <c r="H13" s="35" t="inlineStr">
        <is>
          <t>Circuit Type</t>
        </is>
      </c>
      <c r="I13" s="35" t="inlineStr">
        <is>
          <t>Links Count</t>
        </is>
      </c>
    </row>
    <row r="14">
      <c r="A14" s="36" t="inlineStr">
        <is>
          <t>DC Jakarta Utama</t>
        </is>
      </c>
      <c r="B14" s="37" t="n">
        <v>40</v>
      </c>
      <c r="C14" s="37" t="n">
        <v>29.5</v>
      </c>
      <c r="H14" s="36" t="inlineStr">
        <is>
          <t>Dark Fiber Leased Line</t>
        </is>
      </c>
      <c r="I14" s="38" t="n">
        <v>8</v>
      </c>
    </row>
    <row r="15">
      <c r="A15" s="36" t="inlineStr">
        <is>
          <t>DC Surabaya Secondary</t>
        </is>
      </c>
      <c r="B15" s="37" t="n">
        <v>20</v>
      </c>
      <c r="C15" s="37" t="n">
        <v>14.8</v>
      </c>
      <c r="H15" s="36" t="inlineStr">
        <is>
          <t>SD-WAN Broadband / 5G</t>
        </is>
      </c>
      <c r="I15" s="38" t="n">
        <v>24</v>
      </c>
    </row>
    <row r="16">
      <c r="A16" s="36" t="inlineStr">
        <is>
          <t>Cloud Interconnect SG</t>
        </is>
      </c>
      <c r="B16" s="37" t="n">
        <v>30</v>
      </c>
      <c r="C16" s="37" t="n">
        <v>24.2</v>
      </c>
      <c r="H16" s="36" t="inlineStr">
        <is>
          <t>MPLS VPN IP</t>
        </is>
      </c>
      <c r="I16" s="38" t="n">
        <v>6</v>
      </c>
    </row>
    <row r="17">
      <c r="A17" s="36" t="inlineStr">
        <is>
          <t>Regional Hub Medan</t>
        </is>
      </c>
      <c r="B17" s="37" t="n">
        <v>10</v>
      </c>
      <c r="C17" s="37" t="n">
        <v>6.4</v>
      </c>
      <c r="H17" s="36" t="inlineStr">
        <is>
          <t>Cloud Direct Interconnect</t>
        </is>
      </c>
      <c r="I17" s="38" t="n">
        <v>4</v>
      </c>
    </row>
    <row r="18">
      <c r="A18" s="36" t="inlineStr">
        <is>
          <t>Regional Hub Bali</t>
        </is>
      </c>
      <c r="B18" s="37" t="n">
        <v>10</v>
      </c>
      <c r="C18" s="37" t="n">
        <v>5.1</v>
      </c>
    </row>
    <row r="34">
      <c r="A34" s="39" t="inlineStr">
        <is>
          <t>MISSION-CRITICAL CORE BACKBONE &amp; CLOUD PEERING STATUS</t>
        </is>
      </c>
    </row>
    <row r="35" ht="22" customHeight="1">
      <c r="A35" s="40" t="inlineStr">
        <is>
          <t>CIRCUIT ID</t>
        </is>
      </c>
      <c r="B35" s="40" t="inlineStr">
        <is>
          <t>ORIGIN - DESTINATION</t>
        </is>
      </c>
      <c r="C35" s="40" t="inlineStr">
        <is>
          <t>TELCO PROVIDER</t>
        </is>
      </c>
      <c r="D35" s="40" t="inlineStr">
        <is>
          <t>BANDWIDTH</t>
        </is>
      </c>
      <c r="E35" s="40" t="inlineStr">
        <is>
          <t>LATENCY RTT</t>
        </is>
      </c>
      <c r="F35" s="40" t="inlineStr">
        <is>
          <t>PACKET LOSS %</t>
        </is>
      </c>
      <c r="G35" s="40" t="inlineStr">
        <is>
          <t>UPTIME SLA</t>
        </is>
      </c>
      <c r="H35" s="40" t="inlineStr">
        <is>
          <t>HEALTH STATUS</t>
        </is>
      </c>
    </row>
    <row r="36" ht="20" customHeight="1">
      <c r="A36" s="4" t="inlineStr">
        <is>
          <t>CKT-DCI-01</t>
        </is>
      </c>
      <c r="B36" s="5" t="inlineStr">
        <is>
          <t>DC Jakarta &lt;-&gt; DC Surabaya</t>
        </is>
      </c>
      <c r="C36" s="6" t="inlineStr">
        <is>
          <t>Telkom Indonesia (Fiber)</t>
        </is>
      </c>
      <c r="D36" s="4" t="inlineStr">
        <is>
          <t>40 Gbps</t>
        </is>
      </c>
      <c r="E36" s="4" t="inlineStr">
        <is>
          <t>14.2 ms</t>
        </is>
      </c>
      <c r="F36" s="4" t="inlineStr">
        <is>
          <t>0.001%</t>
        </is>
      </c>
      <c r="G36" s="41" t="inlineStr">
        <is>
          <t>99.995%</t>
        </is>
      </c>
      <c r="H36" s="42" t="inlineStr">
        <is>
          <t>Optimal</t>
        </is>
      </c>
    </row>
    <row r="37" ht="20" customHeight="1">
      <c r="A37" s="4" t="inlineStr">
        <is>
          <t>CKT-CLD-02</t>
        </is>
      </c>
      <c r="B37" s="5" t="inlineStr">
        <is>
          <t>DC Jakarta &lt;-&gt; AWS Direct Connect SG</t>
        </is>
      </c>
      <c r="C37" s="6" t="inlineStr">
        <is>
          <t>Singtel Meg@POP</t>
        </is>
      </c>
      <c r="D37" s="4" t="inlineStr">
        <is>
          <t>20 Gbps</t>
        </is>
      </c>
      <c r="E37" s="4" t="inlineStr">
        <is>
          <t>18.5 ms</t>
        </is>
      </c>
      <c r="F37" s="4" t="inlineStr">
        <is>
          <t>0.000%</t>
        </is>
      </c>
      <c r="G37" s="41" t="inlineStr">
        <is>
          <t>99.998%</t>
        </is>
      </c>
      <c r="H37" s="42" t="inlineStr">
        <is>
          <t>Optimal</t>
        </is>
      </c>
    </row>
    <row r="38" ht="20" customHeight="1">
      <c r="A38" s="4" t="inlineStr">
        <is>
          <t>CKT-CLD-03</t>
        </is>
      </c>
      <c r="B38" s="5" t="inlineStr">
        <is>
          <t>DC Jakarta &lt;-&gt; Azure ExpressRoute SG</t>
        </is>
      </c>
      <c r="C38" s="6" t="inlineStr">
        <is>
          <t>Lintasarta Fiber</t>
        </is>
      </c>
      <c r="D38" s="4" t="inlineStr">
        <is>
          <t>20 Gbps</t>
        </is>
      </c>
      <c r="E38" s="4" t="inlineStr">
        <is>
          <t>19.1 ms</t>
        </is>
      </c>
      <c r="F38" s="4" t="inlineStr">
        <is>
          <t>0.002%</t>
        </is>
      </c>
      <c r="G38" s="41" t="inlineStr">
        <is>
          <t>99.990%</t>
        </is>
      </c>
      <c r="H38" s="42" t="inlineStr">
        <is>
          <t>Optimal</t>
        </is>
      </c>
    </row>
    <row r="39" ht="20" customHeight="1">
      <c r="A39" s="4" t="inlineStr">
        <is>
          <t>CKT-DCI-04</t>
        </is>
      </c>
      <c r="B39" s="5" t="inlineStr">
        <is>
          <t>DC Jakarta &lt;-&gt; Cloud Interconnect JKT</t>
        </is>
      </c>
      <c r="C39" s="6" t="inlineStr">
        <is>
          <t>Indosat Ooredoo</t>
        </is>
      </c>
      <c r="D39" s="4" t="inlineStr">
        <is>
          <t>30 Gbps</t>
        </is>
      </c>
      <c r="E39" s="4" t="inlineStr">
        <is>
          <t>3.2 ms</t>
        </is>
      </c>
      <c r="F39" s="4" t="inlineStr">
        <is>
          <t>0.000%</t>
        </is>
      </c>
      <c r="G39" s="41" t="inlineStr">
        <is>
          <t>99.999%</t>
        </is>
      </c>
      <c r="H39" s="42" t="inlineStr">
        <is>
          <t>Optimal</t>
        </is>
      </c>
    </row>
    <row r="48">
      <c r="B48" s="61" t="inlineStr">
        <is>
          <t>Monthly 5G Radio Access Network (RAN) Availability &amp; Latency (%)</t>
        </is>
      </c>
      <c r="G48" s="61" t="inlineStr">
        <is>
          <t>Telecom Network Engineering &amp; Telco Cloud Index</t>
        </is>
      </c>
    </row>
    <row r="49">
      <c r="B49" s="62" t="inlineStr">
        <is>
          <t>Month</t>
        </is>
      </c>
      <c r="C49" s="62" t="inlineStr">
        <is>
          <t>Target Availability %</t>
        </is>
      </c>
      <c r="D49" s="62" t="inlineStr">
        <is>
          <t>Actual 5G RAN Uptime %</t>
        </is>
      </c>
      <c r="E49" s="62" t="inlineStr">
        <is>
          <t>Ultra-Low Latency P99 Score %</t>
        </is>
      </c>
      <c r="G49" s="62" t="inlineStr">
        <is>
          <t>Operational Capability Pillar</t>
        </is>
      </c>
      <c r="H49" s="62" t="inlineStr">
        <is>
          <t>Benchmark</t>
        </is>
      </c>
      <c r="I49" s="62" t="inlineStr">
        <is>
          <t>Current Attainment</t>
        </is>
      </c>
    </row>
    <row r="50">
      <c r="B50" s="63" t="inlineStr">
        <is>
          <t>May</t>
        </is>
      </c>
      <c r="C50" s="64" t="n">
        <v>99.8</v>
      </c>
      <c r="D50" s="64" t="n">
        <v>99.86</v>
      </c>
      <c r="E50" s="64" t="n">
        <v>95</v>
      </c>
      <c r="G50" s="65" t="inlineStr">
        <is>
          <t>Open RAN Virtualization</t>
        </is>
      </c>
      <c r="H50" s="66" t="n">
        <v>4</v>
      </c>
      <c r="I50" s="66" t="n">
        <v>4.6</v>
      </c>
    </row>
    <row r="51">
      <c r="B51" s="63" t="inlineStr">
        <is>
          <t>Jun</t>
        </is>
      </c>
      <c r="C51" s="64" t="n">
        <v>99.84999999999999</v>
      </c>
      <c r="D51" s="64" t="n">
        <v>99.91</v>
      </c>
      <c r="E51" s="64" t="n">
        <v>96.5</v>
      </c>
      <c r="G51" s="65" t="inlineStr">
        <is>
          <t>Optical DWDM Core Backhaul</t>
        </is>
      </c>
      <c r="H51" s="66" t="n">
        <v>4.5</v>
      </c>
      <c r="I51" s="66" t="n">
        <v>4.9</v>
      </c>
    </row>
    <row r="52">
      <c r="B52" s="63" t="inlineStr">
        <is>
          <t>Jul</t>
        </is>
      </c>
      <c r="C52" s="64" t="n">
        <v>99.90000000000001</v>
      </c>
      <c r="D52" s="64" t="n">
        <v>99.94</v>
      </c>
      <c r="E52" s="64" t="n">
        <v>97.8</v>
      </c>
      <c r="G52" s="65" t="inlineStr">
        <is>
          <t>5G Network Slicing SLA</t>
        </is>
      </c>
      <c r="H52" s="66" t="n">
        <v>4</v>
      </c>
      <c r="I52" s="66" t="n">
        <v>4.5</v>
      </c>
    </row>
    <row r="53">
      <c r="B53" s="63" t="inlineStr">
        <is>
          <t>Aug</t>
        </is>
      </c>
      <c r="C53" s="64" t="n">
        <v>99.90000000000001</v>
      </c>
      <c r="D53" s="64" t="n">
        <v>99.92</v>
      </c>
      <c r="E53" s="64" t="n">
        <v>97.2</v>
      </c>
      <c r="G53" s="65" t="inlineStr">
        <is>
          <t>Cell Tower Solar Hybrid MRO</t>
        </is>
      </c>
      <c r="H53" s="66" t="n">
        <v>3.8</v>
      </c>
      <c r="I53" s="66" t="n">
        <v>4.4</v>
      </c>
    </row>
    <row r="54">
      <c r="B54" s="63" t="inlineStr">
        <is>
          <t>Sep</t>
        </is>
      </c>
      <c r="C54" s="64" t="n">
        <v>99.95</v>
      </c>
      <c r="D54" s="64" t="n">
        <v>99.97</v>
      </c>
      <c r="E54" s="64" t="n">
        <v>98.8</v>
      </c>
      <c r="G54" s="65" t="inlineStr">
        <is>
          <t>SON Self-Organizing Net</t>
        </is>
      </c>
      <c r="H54" s="66" t="n">
        <v>4.2</v>
      </c>
      <c r="I54" s="66" t="n">
        <v>4.7</v>
      </c>
    </row>
    <row r="55">
      <c r="B55" s="63" t="inlineStr">
        <is>
          <t>Oct</t>
        </is>
      </c>
      <c r="C55" s="64" t="n">
        <v>99.98999999999999</v>
      </c>
      <c r="D55" s="64" t="n">
        <v>99.98999999999999</v>
      </c>
      <c r="E55" s="64" t="n">
        <v>99.5</v>
      </c>
      <c r="G55" s="65" t="inlineStr">
        <is>
          <t>NOC Automated Fault Correl</t>
        </is>
      </c>
      <c r="H55" s="66" t="n">
        <v>4.2</v>
      </c>
      <c r="I55" s="66" t="n">
        <v>4.8</v>
      </c>
    </row>
    <row r="72">
      <c r="B72" s="61" t="inlineStr">
        <is>
          <t>5G Cell Tower Aggregate Throughput (Gbps) vs Call Drop Rate (%)</t>
        </is>
      </c>
      <c r="G72" s="61" t="inlineStr">
        <is>
          <t>Core IP-MPLS Backbone Network Traffic Distribution (%)</t>
        </is>
      </c>
    </row>
    <row r="73">
      <c r="B73" s="62" t="inlineStr">
        <is>
          <t>Region</t>
        </is>
      </c>
      <c r="C73" s="62" t="inlineStr">
        <is>
          <t>5G Traffic (Gbps)</t>
        </is>
      </c>
      <c r="D73" s="62" t="inlineStr">
        <is>
          <t>Call Drop Rate %</t>
        </is>
      </c>
      <c r="E73" s="62" t="inlineStr">
        <is>
          <t>Target Max %</t>
        </is>
      </c>
      <c r="G73" s="62" t="inlineStr">
        <is>
          <t>Traffic Class</t>
        </is>
      </c>
      <c r="H73" s="62" t="inlineStr">
        <is>
          <t>Ultra-HD Video Streaming</t>
        </is>
      </c>
      <c r="I73" s="62" t="inlineStr">
        <is>
          <t>Enterprise VPN / Cloud</t>
        </is>
      </c>
      <c r="J73" s="62" t="inlineStr">
        <is>
          <t>5G VoNR / Voice</t>
        </is>
      </c>
      <c r="K73" s="62" t="inlineStr">
        <is>
          <t>Best-Effort Web</t>
        </is>
      </c>
    </row>
    <row r="74">
      <c r="B74" s="65" t="inlineStr">
        <is>
          <t>Jakarta Central</t>
        </is>
      </c>
      <c r="C74" s="67" t="n">
        <v>450</v>
      </c>
      <c r="D74" s="68" t="n">
        <v>0.08</v>
      </c>
      <c r="E74" s="68" t="n">
        <v>0.15</v>
      </c>
      <c r="G74" s="65" t="inlineStr">
        <is>
          <t>Morning 08:00</t>
        </is>
      </c>
      <c r="H74" s="68" t="n">
        <v>42</v>
      </c>
      <c r="I74" s="68" t="n">
        <v>32</v>
      </c>
      <c r="J74" s="68" t="n">
        <v>14</v>
      </c>
      <c r="K74" s="68" t="n">
        <v>12</v>
      </c>
    </row>
    <row r="75">
      <c r="B75" s="65" t="inlineStr">
        <is>
          <t>Jakarta South</t>
        </is>
      </c>
      <c r="C75" s="67" t="n">
        <v>520</v>
      </c>
      <c r="D75" s="68" t="n">
        <v>0.06</v>
      </c>
      <c r="E75" s="68" t="n">
        <v>0.15</v>
      </c>
      <c r="G75" s="65" t="inlineStr">
        <is>
          <t>Midday 13:00</t>
        </is>
      </c>
      <c r="H75" s="68" t="n">
        <v>46</v>
      </c>
      <c r="I75" s="68" t="n">
        <v>30</v>
      </c>
      <c r="J75" s="68" t="n">
        <v>12</v>
      </c>
      <c r="K75" s="68" t="n">
        <v>12</v>
      </c>
    </row>
    <row r="76">
      <c r="B76" s="65" t="inlineStr">
        <is>
          <t>Surabaya East</t>
        </is>
      </c>
      <c r="C76" s="67" t="n">
        <v>340</v>
      </c>
      <c r="D76" s="68" t="n">
        <v>0.09</v>
      </c>
      <c r="E76" s="68" t="n">
        <v>0.15</v>
      </c>
      <c r="G76" s="65" t="inlineStr">
        <is>
          <t>Evening 19:00</t>
        </is>
      </c>
      <c r="H76" s="68" t="n">
        <v>62</v>
      </c>
      <c r="I76" s="68" t="n">
        <v>18</v>
      </c>
      <c r="J76" s="68" t="n">
        <v>12</v>
      </c>
      <c r="K76" s="68" t="n">
        <v>8</v>
      </c>
    </row>
    <row r="77">
      <c r="B77" s="65" t="inlineStr">
        <is>
          <t>Bandung North</t>
        </is>
      </c>
      <c r="C77" s="67" t="n">
        <v>280</v>
      </c>
      <c r="D77" s="68" t="n">
        <v>0.11</v>
      </c>
      <c r="E77" s="68" t="n">
        <v>0.15</v>
      </c>
      <c r="G77" s="65" t="inlineStr">
        <is>
          <t>Night 22:00</t>
        </is>
      </c>
      <c r="H77" s="68" t="n">
        <v>68</v>
      </c>
      <c r="I77" s="68" t="n">
        <v>14</v>
      </c>
      <c r="J77" s="68" t="n">
        <v>10</v>
      </c>
      <c r="K77" s="68" t="n">
        <v>8</v>
      </c>
    </row>
    <row r="78">
      <c r="B78" s="65" t="inlineStr">
        <is>
          <t>Bali Badung</t>
        </is>
      </c>
      <c r="C78" s="67" t="n">
        <v>310</v>
      </c>
      <c r="D78" s="68" t="n">
        <v>0.05</v>
      </c>
      <c r="E78" s="68" t="n">
        <v>0.15</v>
      </c>
      <c r="G78" s="65" t="inlineStr">
        <is>
          <t>Dawn 04:00</t>
        </is>
      </c>
      <c r="H78" s="68" t="n">
        <v>35</v>
      </c>
      <c r="I78" s="68" t="n">
        <v>25</v>
      </c>
      <c r="J78" s="68" t="n">
        <v>8</v>
      </c>
      <c r="K78" s="68" t="n">
        <v>32</v>
      </c>
    </row>
    <row r="79">
      <c r="B79" s="65" t="inlineStr">
        <is>
          <t>Medan Petisah</t>
        </is>
      </c>
      <c r="C79" s="67" t="n">
        <v>260</v>
      </c>
      <c r="D79" s="68" t="n">
        <v>0.12</v>
      </c>
      <c r="E79" s="68" t="n">
        <v>0.15</v>
      </c>
    </row>
  </sheetData>
  <mergeCells count="17">
    <mergeCell ref="D8:F8"/>
    <mergeCell ref="D5:F6"/>
    <mergeCell ref="A5:C6"/>
    <mergeCell ref="G5:I6"/>
    <mergeCell ref="D4:F4"/>
    <mergeCell ref="A8:C8"/>
    <mergeCell ref="G9:I10"/>
    <mergeCell ref="G8:I8"/>
    <mergeCell ref="J5:L6"/>
    <mergeCell ref="G4:I4"/>
    <mergeCell ref="A9:C10"/>
    <mergeCell ref="J4:L4"/>
    <mergeCell ref="D9:F10"/>
    <mergeCell ref="J8:L8"/>
    <mergeCell ref="J9:L10"/>
    <mergeCell ref="A4:C4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24" customWidth="1" min="4" max="4"/>
    <col width="24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35" customHeight="1">
      <c r="A1" s="43" t="inlineStr">
        <is>
          <t>🏢 SD-WAN BRANCH APPLIANCES, HYBRID WAN &amp; FAILOVER HEALTH</t>
        </is>
      </c>
    </row>
    <row r="9" ht="24" customHeight="1">
      <c r="A9" s="3" t="inlineStr">
        <is>
          <t>SITE CODE</t>
        </is>
      </c>
      <c r="B9" s="3" t="inlineStr">
        <is>
          <t>BRANCH LOCATION</t>
        </is>
      </c>
      <c r="C9" s="3" t="inlineStr">
        <is>
          <t>APPLIANCE MODEL</t>
        </is>
      </c>
      <c r="D9" s="3" t="inlineStr">
        <is>
          <t>PRIMARY WAN LINK</t>
        </is>
      </c>
      <c r="E9" s="3" t="inlineStr">
        <is>
          <t>BACKUP WAN LINK</t>
        </is>
      </c>
      <c r="F9" s="3" t="inlineStr">
        <is>
          <t>CONTROLLER STATUS</t>
        </is>
      </c>
      <c r="G9" s="3" t="inlineStr">
        <is>
          <t>FAILOVER TEST</t>
        </is>
      </c>
      <c r="H9" s="3" t="inlineStr">
        <is>
          <t>MONTHLY UPTIME %</t>
        </is>
      </c>
      <c r="I9" s="3" t="inlineStr">
        <is>
          <t>THROUGHPUT (MBPS)</t>
        </is>
      </c>
      <c r="J9" s="3" t="inlineStr">
        <is>
          <t>HEALTH STATUS</t>
        </is>
      </c>
    </row>
    <row r="10" ht="20" customHeight="1">
      <c r="A10" s="4" t="inlineStr">
        <is>
          <t>BR-JKT-HQ</t>
        </is>
      </c>
      <c r="B10" s="5" t="inlineStr">
        <is>
          <t>Jakarta Corporate HQ</t>
        </is>
      </c>
      <c r="C10" s="6" t="inlineStr">
        <is>
          <t>Cisco Catalyst 8500</t>
        </is>
      </c>
      <c r="D10" s="6" t="inlineStr">
        <is>
          <t>Dedicated Fiber 1 Gbps</t>
        </is>
      </c>
      <c r="E10" s="6" t="inlineStr">
        <is>
          <t>5G Enterprise Backup</t>
        </is>
      </c>
      <c r="F10" s="42" t="inlineStr">
        <is>
          <t>Online</t>
        </is>
      </c>
      <c r="G10" s="44" t="inlineStr">
        <is>
          <t>Pass</t>
        </is>
      </c>
      <c r="H10" s="45" t="n">
        <v>0.9999</v>
      </c>
      <c r="I10" s="4" t="n">
        <v>850</v>
      </c>
      <c r="J10" s="42" t="inlineStr">
        <is>
          <t>Optimal</t>
        </is>
      </c>
    </row>
    <row r="11" ht="20" customHeight="1">
      <c r="A11" s="4" t="inlineStr">
        <is>
          <t>BR-SBY-01</t>
        </is>
      </c>
      <c r="B11" s="5" t="inlineStr">
        <is>
          <t>Surabaya Regional Office</t>
        </is>
      </c>
      <c r="C11" s="6" t="inlineStr">
        <is>
          <t>FortiGate 100F SD-WAN</t>
        </is>
      </c>
      <c r="D11" s="6" t="inlineStr">
        <is>
          <t>Broadband Fiber 200 Mbps</t>
        </is>
      </c>
      <c r="E11" s="6" t="inlineStr">
        <is>
          <t>4G LTE Backup</t>
        </is>
      </c>
      <c r="F11" s="42" t="inlineStr">
        <is>
          <t>Online</t>
        </is>
      </c>
      <c r="G11" s="44" t="inlineStr">
        <is>
          <t>Pass</t>
        </is>
      </c>
      <c r="H11" s="45" t="n">
        <v>0.9995000000000001</v>
      </c>
      <c r="I11" s="4" t="n">
        <v>180</v>
      </c>
      <c r="J11" s="42" t="inlineStr">
        <is>
          <t>Optimal</t>
        </is>
      </c>
    </row>
    <row r="12" ht="20" customHeight="1">
      <c r="A12" s="4" t="inlineStr">
        <is>
          <t>BR-BDG-02</t>
        </is>
      </c>
      <c r="B12" s="5" t="inlineStr">
        <is>
          <t>Bandung Innovation Hub</t>
        </is>
      </c>
      <c r="C12" s="6" t="inlineStr">
        <is>
          <t>Meraki MX95</t>
        </is>
      </c>
      <c r="D12" s="6" t="inlineStr">
        <is>
          <t>Broadband Fiber 300 Mbps</t>
        </is>
      </c>
      <c r="E12" s="6" t="inlineStr">
        <is>
          <t>Broadband Sec 100 Mbps</t>
        </is>
      </c>
      <c r="F12" s="42" t="inlineStr">
        <is>
          <t>Online</t>
        </is>
      </c>
      <c r="G12" s="44" t="inlineStr">
        <is>
          <t>Pass</t>
        </is>
      </c>
      <c r="H12" s="45" t="n">
        <v>0.9992</v>
      </c>
      <c r="I12" s="4" t="n">
        <v>240</v>
      </c>
      <c r="J12" s="42" t="inlineStr">
        <is>
          <t>Optimal</t>
        </is>
      </c>
    </row>
    <row r="13" ht="20" customHeight="1">
      <c r="A13" s="4" t="inlineStr">
        <is>
          <t>BR-MDN-03</t>
        </is>
      </c>
      <c r="B13" s="5" t="inlineStr">
        <is>
          <t>Medan Logistics Branch</t>
        </is>
      </c>
      <c r="C13" s="6" t="inlineStr">
        <is>
          <t>FortiGate 80F SD-WAN</t>
        </is>
      </c>
      <c r="D13" s="6" t="inlineStr">
        <is>
          <t>Broadband Fiber 100 Mbps</t>
        </is>
      </c>
      <c r="E13" s="6" t="inlineStr">
        <is>
          <t>4G LTE Backup</t>
        </is>
      </c>
      <c r="F13" s="42" t="inlineStr">
        <is>
          <t>Online</t>
        </is>
      </c>
      <c r="G13" s="44" t="inlineStr">
        <is>
          <t>Pass</t>
        </is>
      </c>
      <c r="H13" s="45" t="n">
        <v>0.9988</v>
      </c>
      <c r="I13" s="4" t="n">
        <v>85</v>
      </c>
      <c r="J13" s="42" t="inlineStr">
        <is>
          <t>Optimal</t>
        </is>
      </c>
    </row>
    <row r="14" ht="20" customHeight="1">
      <c r="A14" s="4" t="inlineStr">
        <is>
          <t>BR-DPS-04</t>
        </is>
      </c>
      <c r="B14" s="5" t="inlineStr">
        <is>
          <t>Denpasar Service Center</t>
        </is>
      </c>
      <c r="C14" s="6" t="inlineStr">
        <is>
          <t>Meraki MX68</t>
        </is>
      </c>
      <c r="D14" s="6" t="inlineStr">
        <is>
          <t>Broadband Fiber 100 Mbps</t>
        </is>
      </c>
      <c r="E14" s="6" t="inlineStr">
        <is>
          <t>4G LTE Backup</t>
        </is>
      </c>
      <c r="F14" s="42" t="inlineStr">
        <is>
          <t>Online</t>
        </is>
      </c>
      <c r="G14" s="44" t="inlineStr">
        <is>
          <t>Pass</t>
        </is>
      </c>
      <c r="H14" s="45" t="n">
        <v>0.999</v>
      </c>
      <c r="I14" s="4" t="n">
        <v>75</v>
      </c>
      <c r="J14" s="42" t="inlineStr">
        <is>
          <t>Optimal</t>
        </is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2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1" t="inlineStr">
        <is>
          <t>⚡ CORE BACKBONE LEASED FIBER &amp; DATACENTER INTERCONNECT (DCI)</t>
        </is>
      </c>
    </row>
    <row r="9" ht="24" customHeight="1">
      <c r="A9" s="40" t="inlineStr">
        <is>
          <t>CIRCUIT ID</t>
        </is>
      </c>
      <c r="B9" s="40" t="inlineStr">
        <is>
          <t>ORIGIN -&gt; DESTINATION</t>
        </is>
      </c>
      <c r="C9" s="40" t="inlineStr">
        <is>
          <t>TELCO CARRIER</t>
        </is>
      </c>
      <c r="D9" s="40" t="inlineStr">
        <is>
          <t>COMMITTED (GBPS)</t>
        </is>
      </c>
      <c r="E9" s="40" t="inlineStr">
        <is>
          <t>LATENCY RTT (MS)</t>
        </is>
      </c>
      <c r="F9" s="40" t="inlineStr">
        <is>
          <t>PACKET LOSS %</t>
        </is>
      </c>
      <c r="G9" s="40" t="inlineStr">
        <is>
          <t>JITTER (MS)</t>
        </is>
      </c>
      <c r="H9" s="40" t="inlineStr">
        <is>
          <t>UPTIME SLA %</t>
        </is>
      </c>
      <c r="I9" s="40" t="inlineStr">
        <is>
          <t>STATUS</t>
        </is>
      </c>
    </row>
    <row r="10" ht="20" customHeight="1">
      <c r="A10" s="4" t="inlineStr">
        <is>
          <t>DCI-01</t>
        </is>
      </c>
      <c r="B10" s="5" t="inlineStr">
        <is>
          <t>DC Jakarta Utama &lt;-&gt; DC Surabaya</t>
        </is>
      </c>
      <c r="C10" s="6" t="inlineStr">
        <is>
          <t>Telkom Fiber Dark Core</t>
        </is>
      </c>
      <c r="D10" s="46" t="n">
        <v>40</v>
      </c>
      <c r="E10" s="4" t="n">
        <v>14.2</v>
      </c>
      <c r="F10" s="47" t="n">
        <v>0.0001</v>
      </c>
      <c r="G10" s="4" t="n">
        <v>0.4</v>
      </c>
      <c r="H10" s="48" t="n">
        <v>0.99995</v>
      </c>
      <c r="I10" s="42" t="inlineStr">
        <is>
          <t>Optimal</t>
        </is>
      </c>
    </row>
    <row r="11" ht="20" customHeight="1">
      <c r="A11" s="4" t="inlineStr">
        <is>
          <t>DCI-02</t>
        </is>
      </c>
      <c r="B11" s="5" t="inlineStr">
        <is>
          <t>DC Jakarta Utama &lt;-&gt; Cloud Interconnect SG</t>
        </is>
      </c>
      <c r="C11" s="6" t="inlineStr">
        <is>
          <t>Singtel Meg@POP</t>
        </is>
      </c>
      <c r="D11" s="46" t="n">
        <v>20</v>
      </c>
      <c r="E11" s="4" t="n">
        <v>18.5</v>
      </c>
      <c r="F11" s="47" t="n">
        <v>0</v>
      </c>
      <c r="G11" s="4" t="n">
        <v>0.6</v>
      </c>
      <c r="H11" s="48" t="n">
        <v>0.99998</v>
      </c>
      <c r="I11" s="42" t="inlineStr">
        <is>
          <t>Optimal</t>
        </is>
      </c>
    </row>
    <row r="12" ht="20" customHeight="1">
      <c r="A12" s="4" t="inlineStr">
        <is>
          <t>DCI-03</t>
        </is>
      </c>
      <c r="B12" s="5" t="inlineStr">
        <is>
          <t>DC Jakarta Utama &lt;-&gt; Azure ExpressRoute SG</t>
        </is>
      </c>
      <c r="C12" s="6" t="inlineStr">
        <is>
          <t>Lintasarta Terrestrial</t>
        </is>
      </c>
      <c r="D12" s="46" t="n">
        <v>20</v>
      </c>
      <c r="E12" s="4" t="n">
        <v>19.1</v>
      </c>
      <c r="F12" s="47" t="n">
        <v>0.0002</v>
      </c>
      <c r="G12" s="4" t="n">
        <v>0.8</v>
      </c>
      <c r="H12" s="48" t="n">
        <v>0.9999</v>
      </c>
      <c r="I12" s="42" t="inlineStr">
        <is>
          <t>Optimal</t>
        </is>
      </c>
    </row>
    <row r="13" ht="20" customHeight="1">
      <c r="A13" s="4" t="inlineStr">
        <is>
          <t>DCI-04</t>
        </is>
      </c>
      <c r="B13" s="5" t="inlineStr">
        <is>
          <t>DC Jakarta Utama &lt;-&gt; AWS Direct Connect JKT</t>
        </is>
      </c>
      <c r="C13" s="6" t="inlineStr">
        <is>
          <t>Indosat Metro-E</t>
        </is>
      </c>
      <c r="D13" s="46" t="n">
        <v>30</v>
      </c>
      <c r="E13" s="4" t="n">
        <v>3.2</v>
      </c>
      <c r="F13" s="47" t="n">
        <v>0</v>
      </c>
      <c r="G13" s="4" t="n">
        <v>0.2</v>
      </c>
      <c r="H13" s="48" t="n">
        <v>0.99999</v>
      </c>
      <c r="I13" s="42" t="inlineStr">
        <is>
          <t>Optimal</t>
        </is>
      </c>
    </row>
  </sheetData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32" customWidth="1" min="6" max="6"/>
    <col width="18" customWidth="1" min="7" max="7"/>
    <col width="18" customWidth="1" min="8" max="8"/>
  </cols>
  <sheetData>
    <row r="1" ht="35" customHeight="1">
      <c r="A1" s="43" t="inlineStr">
        <is>
          <t>📊 BANDWIDTH UTILIZATION, 95TH PERCENTILE &amp; SATURATION MONITOR</t>
        </is>
      </c>
    </row>
    <row r="9" ht="24" customHeight="1">
      <c r="A9" s="3" t="inlineStr">
        <is>
          <t>SITE / INTERFACE</t>
        </is>
      </c>
      <c r="B9" s="3" t="inlineStr">
        <is>
          <t>PORT CAPACITY (GBPS)</t>
        </is>
      </c>
      <c r="C9" s="3" t="inlineStr">
        <is>
          <t>PEAK UTILIZATION %</t>
        </is>
      </c>
      <c r="D9" s="3" t="inlineStr">
        <is>
          <t>95TH PERCENTILE (GBPS)</t>
        </is>
      </c>
      <c r="E9" s="3" t="inlineStr">
        <is>
          <t>SATURATED (&gt;80%)</t>
        </is>
      </c>
      <c r="F9" s="3" t="inlineStr">
        <is>
          <t>TOP APPLICATION TRAFFIC</t>
        </is>
      </c>
      <c r="G9" s="3" t="inlineStr">
        <is>
          <t>UPGRADE RECOMMENDED</t>
        </is>
      </c>
      <c r="H9" s="3" t="inlineStr">
        <is>
          <t>STATUS</t>
        </is>
      </c>
    </row>
    <row r="10" ht="20" customHeight="1">
      <c r="A10" s="5" t="inlineStr">
        <is>
          <t>DC Jakarta Core Spine-01</t>
        </is>
      </c>
      <c r="B10" s="4" t="n">
        <v>100</v>
      </c>
      <c r="C10" s="49" t="n">
        <v>0.68</v>
      </c>
      <c r="D10" s="4" t="n">
        <v>62.4</v>
      </c>
      <c r="E10" s="44" t="inlineStr">
        <is>
          <t>No</t>
        </is>
      </c>
      <c r="F10" s="6" t="inlineStr">
        <is>
          <t>Kafka Streaming &amp; DB Replication</t>
        </is>
      </c>
      <c r="G10" s="4" t="inlineStr">
        <is>
          <t>No</t>
        </is>
      </c>
      <c r="H10" s="42" t="inlineStr">
        <is>
          <t>Optimal</t>
        </is>
      </c>
    </row>
    <row r="11" ht="20" customHeight="1">
      <c r="A11" s="5" t="inlineStr">
        <is>
          <t>Cloud Interconnect SG-01</t>
        </is>
      </c>
      <c r="B11" s="4" t="n">
        <v>30</v>
      </c>
      <c r="C11" s="49" t="n">
        <v>0.82</v>
      </c>
      <c r="D11" s="4" t="n">
        <v>24.6</v>
      </c>
      <c r="E11" s="44" t="inlineStr">
        <is>
          <t>Yes</t>
        </is>
      </c>
      <c r="F11" s="6" t="inlineStr">
        <is>
          <t>Cloud Storage Sync &amp; Backup</t>
        </is>
      </c>
      <c r="G11" s="4" t="inlineStr">
        <is>
          <t>Yes</t>
        </is>
      </c>
      <c r="H11" s="50" t="inlineStr">
        <is>
          <t>Warning</t>
        </is>
      </c>
    </row>
    <row r="12" ht="20" customHeight="1">
      <c r="A12" s="5" t="inlineStr">
        <is>
          <t>Surabaya Core Router-01</t>
        </is>
      </c>
      <c r="B12" s="4" t="n">
        <v>20</v>
      </c>
      <c r="C12" s="49" t="n">
        <v>0.74</v>
      </c>
      <c r="D12" s="4" t="n">
        <v>14.8</v>
      </c>
      <c r="E12" s="44" t="inlineStr">
        <is>
          <t>No</t>
        </is>
      </c>
      <c r="F12" s="6" t="inlineStr">
        <is>
          <t>Enterprise ERP &amp; Video Conference</t>
        </is>
      </c>
      <c r="G12" s="4" t="inlineStr">
        <is>
          <t>No</t>
        </is>
      </c>
      <c r="H12" s="42" t="inlineStr">
        <is>
          <t>Optimal</t>
        </is>
      </c>
    </row>
    <row r="13" ht="20" customHeight="1">
      <c r="A13" s="5" t="inlineStr">
        <is>
          <t>HQ Campus Aggregation</t>
        </is>
      </c>
      <c r="B13" s="4" t="n">
        <v>10</v>
      </c>
      <c r="C13" s="49" t="n">
        <v>0.58</v>
      </c>
      <c r="D13" s="4" t="n">
        <v>5.8</v>
      </c>
      <c r="E13" s="44" t="inlineStr">
        <is>
          <t>No</t>
        </is>
      </c>
      <c r="F13" s="6" t="inlineStr">
        <is>
          <t>Office 365, Zoom &amp; Web Browsing</t>
        </is>
      </c>
      <c r="G13" s="4" t="inlineStr">
        <is>
          <t>No</t>
        </is>
      </c>
      <c r="H13" s="42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☁️ BGP MULTI-CLOUD PEERING, ROUTE PREVIEW &amp; SESSION HEALTH</t>
        </is>
      </c>
    </row>
    <row r="9" ht="24" customHeight="1">
      <c r="A9" s="40" t="inlineStr">
        <is>
          <t>PEERING ID</t>
        </is>
      </c>
      <c r="B9" s="40" t="inlineStr">
        <is>
          <t>CLOUD PROVIDER</t>
        </is>
      </c>
      <c r="C9" s="40" t="inlineStr">
        <is>
          <t>PEER ASN</t>
        </is>
      </c>
      <c r="D9" s="40" t="inlineStr">
        <is>
          <t>PEER IP</t>
        </is>
      </c>
      <c r="E9" s="40" t="inlineStr">
        <is>
          <t>BGP STATE</t>
        </is>
      </c>
      <c r="F9" s="40" t="inlineStr">
        <is>
          <t>PREFIXES RECEIVED</t>
        </is>
      </c>
      <c r="G9" s="40" t="inlineStr">
        <is>
          <t>PREFIXES ADVERTISED</t>
        </is>
      </c>
      <c r="H9" s="40" t="inlineStr">
        <is>
          <t>STATUS</t>
        </is>
      </c>
    </row>
    <row r="10" ht="20" customHeight="1">
      <c r="A10" s="4" t="inlineStr">
        <is>
          <t>BGP-AWS-01</t>
        </is>
      </c>
      <c r="B10" s="5" t="inlineStr">
        <is>
          <t>AWS Direct Connect (Primary)</t>
        </is>
      </c>
      <c r="C10" s="4" t="n">
        <v>64512</v>
      </c>
      <c r="D10" s="4" t="inlineStr">
        <is>
          <t>169.254.12.1</t>
        </is>
      </c>
      <c r="E10" s="42" t="inlineStr">
        <is>
          <t>Established</t>
        </is>
      </c>
      <c r="F10" s="46" t="n">
        <v>42</v>
      </c>
      <c r="G10" s="4" t="n">
        <v>8</v>
      </c>
      <c r="H10" s="42" t="inlineStr">
        <is>
          <t>Optimal</t>
        </is>
      </c>
    </row>
    <row r="11" ht="20" customHeight="1">
      <c r="A11" s="4" t="inlineStr">
        <is>
          <t>BGP-AWS-02</t>
        </is>
      </c>
      <c r="B11" s="5" t="inlineStr">
        <is>
          <t>AWS Direct Connect (Secondary)</t>
        </is>
      </c>
      <c r="C11" s="4" t="n">
        <v>64512</v>
      </c>
      <c r="D11" s="4" t="inlineStr">
        <is>
          <t>169.254.12.5</t>
        </is>
      </c>
      <c r="E11" s="42" t="inlineStr">
        <is>
          <t>Established</t>
        </is>
      </c>
      <c r="F11" s="46" t="n">
        <v>42</v>
      </c>
      <c r="G11" s="4" t="n">
        <v>8</v>
      </c>
      <c r="H11" s="42" t="inlineStr">
        <is>
          <t>Optimal</t>
        </is>
      </c>
    </row>
    <row r="12" ht="20" customHeight="1">
      <c r="A12" s="4" t="inlineStr">
        <is>
          <t>BGP-AZR-01</t>
        </is>
      </c>
      <c r="B12" s="5" t="inlineStr">
        <is>
          <t>Azure ExpressRoute (Primary)</t>
        </is>
      </c>
      <c r="C12" s="4" t="n">
        <v>12076</v>
      </c>
      <c r="D12" s="4" t="inlineStr">
        <is>
          <t>169.254.18.1</t>
        </is>
      </c>
      <c r="E12" s="42" t="inlineStr">
        <is>
          <t>Established</t>
        </is>
      </c>
      <c r="F12" s="46" t="n">
        <v>28</v>
      </c>
      <c r="G12" s="4" t="n">
        <v>6</v>
      </c>
      <c r="H12" s="42" t="inlineStr">
        <is>
          <t>Optimal</t>
        </is>
      </c>
    </row>
    <row r="13" ht="20" customHeight="1">
      <c r="A13" s="4" t="inlineStr">
        <is>
          <t>BGP-GCP-01</t>
        </is>
      </c>
      <c r="B13" s="5" t="inlineStr">
        <is>
          <t>GCP Dedicated Interconnect</t>
        </is>
      </c>
      <c r="C13" s="4" t="n">
        <v>16550</v>
      </c>
      <c r="D13" s="4" t="inlineStr">
        <is>
          <t>169.254.24.1</t>
        </is>
      </c>
      <c r="E13" s="42" t="inlineStr">
        <is>
          <t>Established</t>
        </is>
      </c>
      <c r="F13" s="46" t="n">
        <v>35</v>
      </c>
      <c r="G13" s="4" t="n">
        <v>8</v>
      </c>
      <c r="H13" s="42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3" t="inlineStr">
        <is>
          <t>📶 ENTERPRISE WI-FI 6/7, AP DENSITY &amp; ROAMING HEALTH</t>
        </is>
      </c>
    </row>
    <row r="9" ht="24" customHeight="1">
      <c r="A9" s="3" t="inlineStr">
        <is>
          <t>CAMPUS / BUILDING</t>
        </is>
      </c>
      <c r="B9" s="3" t="inlineStr">
        <is>
          <t>FLOOR / ZONE</t>
        </is>
      </c>
      <c r="C9" s="3" t="inlineStr">
        <is>
          <t>AP COUNT</t>
        </is>
      </c>
      <c r="D9" s="3" t="inlineStr">
        <is>
          <t>PEAK CLIENTS</t>
        </is>
      </c>
      <c r="E9" s="3" t="inlineStr">
        <is>
          <t>AVG CLIENT / AP</t>
        </is>
      </c>
      <c r="F9" s="3" t="inlineStr">
        <is>
          <t>CHANNEL UTILIZATION %</t>
        </is>
      </c>
      <c r="G9" s="3" t="inlineStr">
        <is>
          <t>ROAMING SUCCESS %</t>
        </is>
      </c>
      <c r="H9" s="3" t="inlineStr">
        <is>
          <t>HEALTH</t>
        </is>
      </c>
    </row>
    <row r="10" ht="20" customHeight="1">
      <c r="A10" s="5" t="inlineStr">
        <is>
          <t>Jakarta HQ Tower</t>
        </is>
      </c>
      <c r="B10" s="6" t="inlineStr">
        <is>
          <t>Floor 12 - 15 (Executive)</t>
        </is>
      </c>
      <c r="C10" s="4" t="n">
        <v>32</v>
      </c>
      <c r="D10" s="46" t="n">
        <v>450</v>
      </c>
      <c r="E10" s="4" t="n">
        <v>14</v>
      </c>
      <c r="F10" s="51" t="n">
        <v>0.38</v>
      </c>
      <c r="G10" s="52" t="n">
        <v>0.992</v>
      </c>
      <c r="H10" s="42" t="inlineStr">
        <is>
          <t>Optimal</t>
        </is>
      </c>
    </row>
    <row r="11" ht="20" customHeight="1">
      <c r="A11" s="5" t="inlineStr">
        <is>
          <t>Jakarta HQ Tower</t>
        </is>
      </c>
      <c r="B11" s="6" t="inlineStr">
        <is>
          <t>Floor 8 - 11 (Engineering)</t>
        </is>
      </c>
      <c r="C11" s="4" t="n">
        <v>48</v>
      </c>
      <c r="D11" s="46" t="n">
        <v>820</v>
      </c>
      <c r="E11" s="4" t="n">
        <v>17.1</v>
      </c>
      <c r="F11" s="51" t="n">
        <v>0.52</v>
      </c>
      <c r="G11" s="52" t="n">
        <v>0.985</v>
      </c>
      <c r="H11" s="42" t="inlineStr">
        <is>
          <t>Optimal</t>
        </is>
      </c>
    </row>
    <row r="12" ht="20" customHeight="1">
      <c r="A12" s="5" t="inlineStr">
        <is>
          <t>Jakarta HQ Tower</t>
        </is>
      </c>
      <c r="B12" s="6" t="inlineStr">
        <is>
          <t>Floor 1 - 4 (Townhall &amp; Cafe)</t>
        </is>
      </c>
      <c r="C12" s="4" t="n">
        <v>24</v>
      </c>
      <c r="D12" s="46" t="n">
        <v>680</v>
      </c>
      <c r="E12" s="4" t="n">
        <v>28.3</v>
      </c>
      <c r="F12" s="51" t="n">
        <v>0.74</v>
      </c>
      <c r="G12" s="52" t="n">
        <v>0.965</v>
      </c>
      <c r="H12" s="50" t="inlineStr">
        <is>
          <t>Warning</t>
        </is>
      </c>
    </row>
    <row r="13" ht="20" customHeight="1">
      <c r="A13" s="5" t="inlineStr">
        <is>
          <t>Surabaya Regional Office</t>
        </is>
      </c>
      <c r="B13" s="6" t="inlineStr">
        <is>
          <t>All Floors</t>
        </is>
      </c>
      <c r="C13" s="4" t="n">
        <v>28</v>
      </c>
      <c r="D13" s="46" t="n">
        <v>380</v>
      </c>
      <c r="E13" s="4" t="n">
        <v>13.5</v>
      </c>
      <c r="F13" s="51" t="n">
        <v>0.42</v>
      </c>
      <c r="G13" s="52" t="n">
        <v>0.988</v>
      </c>
      <c r="H13" s="42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🌐 CORE NETWORK SERVICES: DNS, DHCP &amp; IP ADDRESS MANAGEMENT (DDI)</t>
        </is>
      </c>
    </row>
    <row r="9" ht="24" customHeight="1">
      <c r="A9" s="40" t="inlineStr">
        <is>
          <t>SERVICE NODE</t>
        </is>
      </c>
      <c r="B9" s="40" t="inlineStr">
        <is>
          <t>DDI APPLIANCE TYPE</t>
        </is>
      </c>
      <c r="C9" s="40" t="inlineStr">
        <is>
          <t>QUERY VOLUME (QPS)</t>
        </is>
      </c>
      <c r="D9" s="40" t="inlineStr">
        <is>
          <t>RESOLUTION TIME (MS)</t>
        </is>
      </c>
      <c r="E9" s="40" t="inlineStr">
        <is>
          <t>DHCP SUBNET UTILIZATION %</t>
        </is>
      </c>
      <c r="F9" s="40" t="inlineStr">
        <is>
          <t>DNSSEC STATUS</t>
        </is>
      </c>
      <c r="G9" s="40" t="inlineStr">
        <is>
          <t>HIGH AVAILABILITY</t>
        </is>
      </c>
      <c r="H9" s="40" t="inlineStr">
        <is>
          <t>HEALTH</t>
        </is>
      </c>
    </row>
    <row r="10" ht="20" customHeight="1">
      <c r="A10" s="5" t="inlineStr">
        <is>
          <t>ddi-auth-dns-01</t>
        </is>
      </c>
      <c r="B10" s="6" t="inlineStr">
        <is>
          <t>Infoblox Grid Master (Internal)</t>
        </is>
      </c>
      <c r="C10" s="46" t="n">
        <v>45000</v>
      </c>
      <c r="D10" s="4" t="n">
        <v>1.8</v>
      </c>
      <c r="E10" s="51" t="n">
        <v>0.65</v>
      </c>
      <c r="F10" s="4" t="inlineStr">
        <is>
          <t>Enforced</t>
        </is>
      </c>
      <c r="G10" s="6" t="inlineStr">
        <is>
          <t>Active / Passive Sync</t>
        </is>
      </c>
      <c r="H10" s="42" t="inlineStr">
        <is>
          <t>Optimal</t>
        </is>
      </c>
    </row>
    <row r="11" ht="20" customHeight="1">
      <c r="A11" s="5" t="inlineStr">
        <is>
          <t>ddi-rec-dns-02</t>
        </is>
      </c>
      <c r="B11" s="6" t="inlineStr">
        <is>
          <t>Infoblox Anycast Recursive</t>
        </is>
      </c>
      <c r="C11" s="46" t="n">
        <v>85000</v>
      </c>
      <c r="D11" s="4" t="n">
        <v>2.2</v>
      </c>
      <c r="E11" s="51" t="n">
        <v>0</v>
      </c>
      <c r="F11" s="4" t="inlineStr">
        <is>
          <t>Validated</t>
        </is>
      </c>
      <c r="G11" s="6" t="inlineStr">
        <is>
          <t>Anycast Cluster</t>
        </is>
      </c>
      <c r="H11" s="42" t="inlineStr">
        <is>
          <t>Optimal</t>
        </is>
      </c>
    </row>
    <row r="12" ht="20" customHeight="1">
      <c r="A12" s="5" t="inlineStr">
        <is>
          <t>ddi-dhcp-core-01</t>
        </is>
      </c>
      <c r="B12" s="6" t="inlineStr">
        <is>
          <t>Enterprise DHCP Failover Pair</t>
        </is>
      </c>
      <c r="C12" s="46" t="n">
        <v>1200</v>
      </c>
      <c r="D12" s="4" t="n">
        <v>0.8</v>
      </c>
      <c r="E12" s="51" t="n">
        <v>0.78</v>
      </c>
      <c r="F12" s="4" t="inlineStr">
        <is>
          <t>N/A</t>
        </is>
      </c>
      <c r="G12" s="6" t="inlineStr">
        <is>
          <t>Active / Active Hot Standby</t>
        </is>
      </c>
      <c r="H12" s="42" t="inlineStr">
        <is>
          <t>Optimal</t>
        </is>
      </c>
    </row>
    <row r="13" ht="20" customHeight="1">
      <c r="A13" s="5" t="inlineStr">
        <is>
          <t>ddi-ipam-cloud-sync</t>
        </is>
      </c>
      <c r="B13" s="6" t="inlineStr">
        <is>
          <t>Cloud IPAM AWS/Azure Sync</t>
        </is>
      </c>
      <c r="C13" s="46" t="n">
        <v>450</v>
      </c>
      <c r="D13" s="4" t="n">
        <v>4.5</v>
      </c>
      <c r="E13" s="51" t="n">
        <v>0.52</v>
      </c>
      <c r="F13" s="4" t="inlineStr">
        <is>
          <t>N/A</t>
        </is>
      </c>
      <c r="G13" s="6" t="inlineStr">
        <is>
          <t>API Webhook Sync</t>
        </is>
      </c>
      <c r="H13" s="42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2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3" t="inlineStr">
        <is>
          <t>🔒 NEXT-GEN FIREWALL CLUSTERS &amp; PERIMETER INSPECTION</t>
        </is>
      </c>
    </row>
    <row r="9" ht="24" customHeight="1">
      <c r="A9" s="3" t="inlineStr">
        <is>
          <t>FIREWALL CLUSTER ID</t>
        </is>
      </c>
      <c r="B9" s="3" t="inlineStr">
        <is>
          <t>APPLIANCE / MODEL</t>
        </is>
      </c>
      <c r="C9" s="3" t="inlineStr">
        <is>
          <t>LOCATION</t>
        </is>
      </c>
      <c r="D9" s="3" t="inlineStr">
        <is>
          <t>ACTIVE SESSIONS</t>
        </is>
      </c>
      <c r="E9" s="3" t="inlineStr">
        <is>
          <t>THROUGHPUT (GBPS)</t>
        </is>
      </c>
      <c r="F9" s="3" t="inlineStr">
        <is>
          <t>IPS INSPECTION %</t>
        </is>
      </c>
      <c r="G9" s="3" t="inlineStr">
        <is>
          <t>HA STATE</t>
        </is>
      </c>
      <c r="H9" s="3" t="inlineStr">
        <is>
          <t>STATUS</t>
        </is>
      </c>
    </row>
    <row r="10" ht="20" customHeight="1">
      <c r="A10" s="4" t="inlineStr">
        <is>
          <t>FW-DC-01</t>
        </is>
      </c>
      <c r="B10" s="5" t="inlineStr">
        <is>
          <t>Palo Alto PA-5450 HA Pair</t>
        </is>
      </c>
      <c r="C10" s="6" t="inlineStr">
        <is>
          <t>DC Jakarta Perimeter</t>
        </is>
      </c>
      <c r="D10" s="46" t="n">
        <v>450000</v>
      </c>
      <c r="E10" s="4" t="n">
        <v>18.5</v>
      </c>
      <c r="F10" s="51" t="n">
        <v>1</v>
      </c>
      <c r="G10" s="4" t="inlineStr">
        <is>
          <t>Active / Passive</t>
        </is>
      </c>
      <c r="H10" s="42" t="inlineStr">
        <is>
          <t>Optimal</t>
        </is>
      </c>
    </row>
    <row r="11" ht="20" customHeight="1">
      <c r="A11" s="4" t="inlineStr">
        <is>
          <t>FW-DC-02</t>
        </is>
      </c>
      <c r="B11" s="5" t="inlineStr">
        <is>
          <t>Palo Alto PA-5250 HA Pair</t>
        </is>
      </c>
      <c r="C11" s="6" t="inlineStr">
        <is>
          <t>DC Surabaya Perimeter</t>
        </is>
      </c>
      <c r="D11" s="46" t="n">
        <v>180000</v>
      </c>
      <c r="E11" s="4" t="n">
        <v>8.199999999999999</v>
      </c>
      <c r="F11" s="51" t="n">
        <v>1</v>
      </c>
      <c r="G11" s="4" t="inlineStr">
        <is>
          <t>Active / Passive</t>
        </is>
      </c>
      <c r="H11" s="42" t="inlineStr">
        <is>
          <t>Optimal</t>
        </is>
      </c>
    </row>
    <row r="12" ht="20" customHeight="1">
      <c r="A12" s="4" t="inlineStr">
        <is>
          <t>FW-HQ-03</t>
        </is>
      </c>
      <c r="B12" s="5" t="inlineStr">
        <is>
          <t>FortiGate 600E HA Cluster</t>
        </is>
      </c>
      <c r="C12" s="6" t="inlineStr">
        <is>
          <t>Jakarta HQ Gateway</t>
        </is>
      </c>
      <c r="D12" s="46" t="n">
        <v>120000</v>
      </c>
      <c r="E12" s="4" t="n">
        <v>4.5</v>
      </c>
      <c r="F12" s="51" t="n">
        <v>0.98</v>
      </c>
      <c r="G12" s="4" t="inlineStr">
        <is>
          <t>Active / Active</t>
        </is>
      </c>
      <c r="H12" s="42" t="inlineStr">
        <is>
          <t>Optimal</t>
        </is>
      </c>
    </row>
    <row r="13" ht="20" customHeight="1">
      <c r="A13" s="4" t="inlineStr">
        <is>
          <t>FW-CLD-04</t>
        </is>
      </c>
      <c r="B13" s="5" t="inlineStr">
        <is>
          <t>Virtual Palo Alto VM-300</t>
        </is>
      </c>
      <c r="C13" s="6" t="inlineStr">
        <is>
          <t>AWS Transit VPC Gateway</t>
        </is>
      </c>
      <c r="D13" s="46" t="n">
        <v>85000</v>
      </c>
      <c r="E13" s="4" t="n">
        <v>3.8</v>
      </c>
      <c r="F13" s="51" t="n">
        <v>1</v>
      </c>
      <c r="G13" s="4" t="inlineStr">
        <is>
          <t>Autoscale Cluster</t>
        </is>
      </c>
      <c r="H13" s="42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3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📑 TELECOM CIRCUITS, MONTHLY RECURRING COSTS (MRC) &amp; SLA PENALTIES</t>
        </is>
      </c>
    </row>
    <row r="3">
      <c r="B3" s="34" t="inlineStr">
        <is>
          <t>Total Monthly Telco Spend:</t>
        </is>
      </c>
      <c r="C3" s="53">
        <f>SUM(D10:D25)</f>
        <v/>
      </c>
    </row>
    <row r="9" ht="24" customHeight="1">
      <c r="A9" s="40" t="inlineStr">
        <is>
          <t>CIRCUIT ID</t>
        </is>
      </c>
      <c r="B9" s="40" t="inlineStr">
        <is>
          <t>CARRIER / TELCO</t>
        </is>
      </c>
      <c r="C9" s="40" t="inlineStr">
        <is>
          <t>LINK DESCRIPTION</t>
        </is>
      </c>
      <c r="D9" s="40" t="inlineStr">
        <is>
          <t>MONTHLY MRC ($)</t>
        </is>
      </c>
      <c r="E9" s="40" t="inlineStr">
        <is>
          <t>CONTRACT END DATE</t>
        </is>
      </c>
      <c r="F9" s="40" t="inlineStr">
        <is>
          <t>SLA TARGET %</t>
        </is>
      </c>
      <c r="G9" s="40" t="inlineStr">
        <is>
          <t>SLA CREDITS CLAIMED ($)</t>
        </is>
      </c>
      <c r="H9" s="40" t="inlineStr">
        <is>
          <t>STATUS</t>
        </is>
      </c>
    </row>
    <row r="10" ht="20" customHeight="1">
      <c r="A10" s="4" t="inlineStr">
        <is>
          <t>CKT-01</t>
        </is>
      </c>
      <c r="B10" s="5" t="inlineStr">
        <is>
          <t>Telkom Indonesia</t>
        </is>
      </c>
      <c r="C10" s="6" t="inlineStr">
        <is>
          <t>Dark Fiber 40G JKT-SBY</t>
        </is>
      </c>
      <c r="D10" s="54" t="n">
        <v>12500</v>
      </c>
      <c r="E10" s="4" t="inlineStr">
        <is>
          <t>2027-12-31</t>
        </is>
      </c>
      <c r="F10" s="47" t="n">
        <v>0.9999</v>
      </c>
      <c r="G10" s="55" t="n">
        <v>0</v>
      </c>
      <c r="H10" s="42" t="inlineStr">
        <is>
          <t>Compliant</t>
        </is>
      </c>
    </row>
    <row r="11" ht="20" customHeight="1">
      <c r="A11" s="4" t="inlineStr">
        <is>
          <t>CKT-02</t>
        </is>
      </c>
      <c r="B11" s="5" t="inlineStr">
        <is>
          <t>Singtel Enterprise</t>
        </is>
      </c>
      <c r="C11" s="6" t="inlineStr">
        <is>
          <t>Direct Connect SG 20G</t>
        </is>
      </c>
      <c r="D11" s="54" t="n">
        <v>9800</v>
      </c>
      <c r="E11" s="4" t="inlineStr">
        <is>
          <t>2027-06-30</t>
        </is>
      </c>
      <c r="F11" s="47" t="n">
        <v>0.9999</v>
      </c>
      <c r="G11" s="55" t="n">
        <v>0</v>
      </c>
      <c r="H11" s="42" t="inlineStr">
        <is>
          <t>Compliant</t>
        </is>
      </c>
    </row>
    <row r="12" ht="20" customHeight="1">
      <c r="A12" s="4" t="inlineStr">
        <is>
          <t>CKT-03</t>
        </is>
      </c>
      <c r="B12" s="5" t="inlineStr">
        <is>
          <t>Lintasarta</t>
        </is>
      </c>
      <c r="C12" s="6" t="inlineStr">
        <is>
          <t>ExpressRoute SG 20G</t>
        </is>
      </c>
      <c r="D12" s="54" t="n">
        <v>8400</v>
      </c>
      <c r="E12" s="4" t="inlineStr">
        <is>
          <t>2026-11-30</t>
        </is>
      </c>
      <c r="F12" s="47" t="n">
        <v>0.9995000000000001</v>
      </c>
      <c r="G12" s="55" t="n">
        <v>1200</v>
      </c>
      <c r="H12" s="50" t="inlineStr">
        <is>
          <t>Re-negotiating</t>
        </is>
      </c>
    </row>
    <row r="13" ht="20" customHeight="1">
      <c r="A13" s="4" t="inlineStr">
        <is>
          <t>CKT-04</t>
        </is>
      </c>
      <c r="B13" s="5" t="inlineStr">
        <is>
          <t>Indosat Ooredoo</t>
        </is>
      </c>
      <c r="C13" s="6" t="inlineStr">
        <is>
          <t>Metro-Ethernet JKT Interconnect</t>
        </is>
      </c>
      <c r="D13" s="54" t="n">
        <v>6200</v>
      </c>
      <c r="E13" s="4" t="inlineStr">
        <is>
          <t>2027-08-31</t>
        </is>
      </c>
      <c r="F13" s="47" t="n">
        <v>0.9999</v>
      </c>
      <c r="G13" s="55" t="n">
        <v>0</v>
      </c>
      <c r="H13" s="42" t="inlineStr">
        <is>
          <t>Compliant</t>
        </is>
      </c>
    </row>
  </sheetData>
  <mergeCells count="1"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32" customWidth="1" min="6" max="6"/>
    <col width="34" customWidth="1" min="7" max="7"/>
    <col width="18" customWidth="1" min="8" max="8"/>
  </cols>
  <sheetData>
    <row r="1" ht="35" customHeight="1">
      <c r="A1" s="43" t="inlineStr">
        <is>
          <t>⚠️ NETWORK INCIDENTS, ROUTE FLAPS &amp; FIBER CUT RCA LOG</t>
        </is>
      </c>
    </row>
    <row r="9" ht="24" customHeight="1">
      <c r="A9" s="3" t="inlineStr">
        <is>
          <t>INCIDENT ID</t>
        </is>
      </c>
      <c r="B9" s="3" t="inlineStr">
        <is>
          <t>IMPACTED LINK / SITE</t>
        </is>
      </c>
      <c r="C9" s="3" t="inlineStr">
        <is>
          <t>SEVERITY</t>
        </is>
      </c>
      <c r="D9" s="3" t="inlineStr">
        <is>
          <t>FLAP COUNT</t>
        </is>
      </c>
      <c r="E9" s="3" t="inlineStr">
        <is>
          <t>MTTR (MINS)</t>
        </is>
      </c>
      <c r="F9" s="3" t="inlineStr">
        <is>
          <t>ROOT CAUSE CATEGORY</t>
        </is>
      </c>
      <c r="G9" s="3" t="inlineStr">
        <is>
          <t>REMEDIATION ACTION</t>
        </is>
      </c>
      <c r="H9" s="3" t="inlineStr">
        <is>
          <t>STATUS</t>
        </is>
      </c>
    </row>
    <row r="10" ht="20" customHeight="1">
      <c r="A10" s="4" t="inlineStr">
        <is>
          <t>NET-INC-01</t>
        </is>
      </c>
      <c r="B10" s="5" t="inlineStr">
        <is>
          <t>Lintasarta ExpressRoute SG</t>
        </is>
      </c>
      <c r="C10" s="56" t="inlineStr">
        <is>
          <t>High</t>
        </is>
      </c>
      <c r="D10" s="4" t="n">
        <v>3</v>
      </c>
      <c r="E10" s="46" t="n">
        <v>42</v>
      </c>
      <c r="F10" s="6" t="inlineStr">
        <is>
          <t>Subsea Cable Optical Degradation</t>
        </is>
      </c>
      <c r="G10" s="6" t="inlineStr">
        <is>
          <t>Rerouted traffic via Singtel secondary path</t>
        </is>
      </c>
      <c r="H10" s="44" t="inlineStr">
        <is>
          <t>Closed</t>
        </is>
      </c>
    </row>
    <row r="11" ht="20" customHeight="1">
      <c r="A11" s="4" t="inlineStr">
        <is>
          <t>NET-INC-02</t>
        </is>
      </c>
      <c r="B11" s="5" t="inlineStr">
        <is>
          <t>Surabaya Regional Branch</t>
        </is>
      </c>
      <c r="C11" s="50" t="inlineStr">
        <is>
          <t>Medium</t>
        </is>
      </c>
      <c r="D11" s="4" t="n">
        <v>1</v>
      </c>
      <c r="E11" s="46" t="n">
        <v>15</v>
      </c>
      <c r="F11" s="6" t="inlineStr">
        <is>
          <t>Local Telco Street Cable Cut</t>
        </is>
      </c>
      <c r="G11" s="6" t="inlineStr">
        <is>
          <t>Auto-failover to 4G LTE within 3 seconds</t>
        </is>
      </c>
      <c r="H11" s="44" t="inlineStr">
        <is>
          <t>Closed</t>
        </is>
      </c>
    </row>
    <row r="12" ht="20" customHeight="1">
      <c r="A12" s="4" t="inlineStr">
        <is>
          <t>NET-INC-03</t>
        </is>
      </c>
      <c r="B12" s="5" t="inlineStr">
        <is>
          <t>Jakarta Core Spine-02</t>
        </is>
      </c>
      <c r="C12" s="42" t="inlineStr">
        <is>
          <t>Low</t>
        </is>
      </c>
      <c r="D12" s="4" t="n">
        <v>0</v>
      </c>
      <c r="E12" s="46" t="n">
        <v>8</v>
      </c>
      <c r="F12" s="6" t="inlineStr">
        <is>
          <t>SFP+ Optical Transceiver Fault</t>
        </is>
      </c>
      <c r="G12" s="6" t="inlineStr">
        <is>
          <t>Hot-swapped transceiver in datacenter</t>
        </is>
      </c>
      <c r="H12" s="44" t="inlineStr">
        <is>
          <t>Closed</t>
        </is>
      </c>
    </row>
  </sheetData>
  <mergeCells count="1"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24" customWidth="1" min="3" max="3"/>
    <col width="2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🏛️ DATACENTER LEAF-SPINE SWITCHING FABRIC (EVPN-VXLAN)</t>
        </is>
      </c>
    </row>
    <row r="9" ht="24" customHeight="1">
      <c r="A9" s="40" t="inlineStr">
        <is>
          <t>FABRIC POD ID</t>
        </is>
      </c>
      <c r="B9" s="40" t="inlineStr">
        <is>
          <t>DATACENTER LOCATION</t>
        </is>
      </c>
      <c r="C9" s="40" t="inlineStr">
        <is>
          <t>SPINE SWITCHES</t>
        </is>
      </c>
      <c r="D9" s="40" t="inlineStr">
        <is>
          <t>LEAF SWITCHES</t>
        </is>
      </c>
      <c r="E9" s="40" t="inlineStr">
        <is>
          <t>OVERLAY PROTOCOL</t>
        </is>
      </c>
      <c r="F9" s="40" t="inlineStr">
        <is>
          <t>BUM SUPPRESSION</t>
        </is>
      </c>
      <c r="G9" s="40" t="inlineStr">
        <is>
          <t>PORT BUFFER DROPS</t>
        </is>
      </c>
      <c r="H9" s="40" t="inlineStr">
        <is>
          <t>HEALTH</t>
        </is>
      </c>
    </row>
    <row r="10" ht="20" customHeight="1">
      <c r="A10" s="4" t="inlineStr">
        <is>
          <t>POD-JKT-01</t>
        </is>
      </c>
      <c r="B10" s="5" t="inlineStr">
        <is>
          <t>DC Jakarta Utama (Tier IV)</t>
        </is>
      </c>
      <c r="C10" s="6" t="inlineStr">
        <is>
          <t>4x Arista 7060X 100G</t>
        </is>
      </c>
      <c r="D10" s="6" t="inlineStr">
        <is>
          <t>16x Arista 7050X 25G</t>
        </is>
      </c>
      <c r="E10" s="4" t="inlineStr">
        <is>
          <t>EVPN-VXLAN</t>
        </is>
      </c>
      <c r="F10" s="4" t="inlineStr">
        <is>
          <t>Optimal</t>
        </is>
      </c>
      <c r="G10" s="4" t="inlineStr">
        <is>
          <t>0 Drops</t>
        </is>
      </c>
      <c r="H10" s="42" t="inlineStr">
        <is>
          <t>Optimal</t>
        </is>
      </c>
    </row>
    <row r="11" ht="20" customHeight="1">
      <c r="A11" s="4" t="inlineStr">
        <is>
          <t>POD-JKT-02</t>
        </is>
      </c>
      <c r="B11" s="5" t="inlineStr">
        <is>
          <t>DC Jakarta Utama (Storage)</t>
        </is>
      </c>
      <c r="C11" s="6" t="inlineStr">
        <is>
          <t>4x Arista 7060X 100G</t>
        </is>
      </c>
      <c r="D11" s="6" t="inlineStr">
        <is>
          <t>12x Arista 7050X RoCEv2</t>
        </is>
      </c>
      <c r="E11" s="4" t="inlineStr">
        <is>
          <t>EVPN-VXLAN RoCE</t>
        </is>
      </c>
      <c r="F11" s="4" t="inlineStr">
        <is>
          <t>Optimal</t>
        </is>
      </c>
      <c r="G11" s="4" t="inlineStr">
        <is>
          <t>0 Drops</t>
        </is>
      </c>
      <c r="H11" s="42" t="inlineStr">
        <is>
          <t>Optimal</t>
        </is>
      </c>
    </row>
    <row r="12" ht="20" customHeight="1">
      <c r="A12" s="4" t="inlineStr">
        <is>
          <t>POD-SBY-01</t>
        </is>
      </c>
      <c r="B12" s="5" t="inlineStr">
        <is>
          <t>DC Surabaya Secondary</t>
        </is>
      </c>
      <c r="C12" s="6" t="inlineStr">
        <is>
          <t>2x Cisco Nexus 9300 100G</t>
        </is>
      </c>
      <c r="D12" s="6" t="inlineStr">
        <is>
          <t>8x Cisco Nexus 9300 25G</t>
        </is>
      </c>
      <c r="E12" s="4" t="inlineStr">
        <is>
          <t>EVPN-VXLAN</t>
        </is>
      </c>
      <c r="F12" s="4" t="inlineStr">
        <is>
          <t>Optimal</t>
        </is>
      </c>
      <c r="G12" s="4" t="inlineStr">
        <is>
          <t>0 Drops</t>
        </is>
      </c>
      <c r="H12" s="42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3" t="inlineStr">
        <is>
          <t>📞 ENTERPRISE VOIP, SIP TRUNKS &amp; MOS AUDIO QUALITY TELEMETRY</t>
        </is>
      </c>
    </row>
    <row r="9" ht="24" customHeight="1">
      <c r="A9" s="3" t="inlineStr">
        <is>
          <t>TRUNK ID</t>
        </is>
      </c>
      <c r="B9" s="3" t="inlineStr">
        <is>
          <t>SIP CARRIER</t>
        </is>
      </c>
      <c r="C9" s="3" t="inlineStr">
        <is>
          <t>CONCURRENT CHANNELS</t>
        </is>
      </c>
      <c r="D9" s="3" t="inlineStr">
        <is>
          <t>MOS AUDIO SCORE (1-5)</t>
        </is>
      </c>
      <c r="E9" s="3" t="inlineStr">
        <is>
          <t>JITTER (MS)</t>
        </is>
      </c>
      <c r="F9" s="3" t="inlineStr">
        <is>
          <t>PACKET LOSS %</t>
        </is>
      </c>
      <c r="G9" s="3" t="inlineStr">
        <is>
          <t>CALL DROP RATE %</t>
        </is>
      </c>
      <c r="H9" s="3" t="inlineStr">
        <is>
          <t>STATUS</t>
        </is>
      </c>
    </row>
    <row r="10" ht="20" customHeight="1">
      <c r="A10" s="4" t="inlineStr">
        <is>
          <t>SIP-01</t>
        </is>
      </c>
      <c r="B10" s="5" t="inlineStr">
        <is>
          <t>Telkom SIP Trunk Primary</t>
        </is>
      </c>
      <c r="C10" s="46" t="n">
        <v>120</v>
      </c>
      <c r="D10" s="41" t="n">
        <v>4.42</v>
      </c>
      <c r="E10" s="4" t="n">
        <v>2.4</v>
      </c>
      <c r="F10" s="47" t="n">
        <v>0.001</v>
      </c>
      <c r="G10" s="47" t="n">
        <v>0.002</v>
      </c>
      <c r="H10" s="42" t="inlineStr">
        <is>
          <t>Optimal</t>
        </is>
      </c>
    </row>
    <row r="11" ht="20" customHeight="1">
      <c r="A11" s="4" t="inlineStr">
        <is>
          <t>SIP-02</t>
        </is>
      </c>
      <c r="B11" s="5" t="inlineStr">
        <is>
          <t>Indosat SIP Trunk Backup</t>
        </is>
      </c>
      <c r="C11" s="46" t="n">
        <v>60</v>
      </c>
      <c r="D11" s="41" t="n">
        <v>4.38</v>
      </c>
      <c r="E11" s="4" t="n">
        <v>3.1</v>
      </c>
      <c r="F11" s="47" t="n">
        <v>0.002</v>
      </c>
      <c r="G11" s="47" t="n">
        <v>0.003</v>
      </c>
      <c r="H11" s="42" t="inlineStr">
        <is>
          <t>Optimal</t>
        </is>
      </c>
    </row>
    <row r="12" ht="20" customHeight="1">
      <c r="A12" s="4" t="inlineStr">
        <is>
          <t>SIP-03</t>
        </is>
      </c>
      <c r="B12" s="5" t="inlineStr">
        <is>
          <t>Twilio Global Cloud SIP</t>
        </is>
      </c>
      <c r="C12" s="46" t="n">
        <v>50</v>
      </c>
      <c r="D12" s="41" t="n">
        <v>4.45</v>
      </c>
      <c r="E12" s="4" t="n">
        <v>1.8</v>
      </c>
      <c r="F12" s="47" t="n">
        <v>0</v>
      </c>
      <c r="G12" s="47" t="n">
        <v>0.001</v>
      </c>
      <c r="H12" s="42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🏆 STRATEGIC ENTERPRISE NETWORK ENGINEERING MATURITY SCORECARD</t>
        </is>
      </c>
    </row>
    <row r="4" ht="24" customHeight="1">
      <c r="A4" s="40" t="inlineStr">
        <is>
          <t>PERSPECTIVE</t>
        </is>
      </c>
      <c r="B4" s="40" t="inlineStr">
        <is>
          <t>STRATEGIC OBJECTIVE</t>
        </is>
      </c>
      <c r="C4" s="40" t="inlineStr">
        <is>
          <t>TARGET KPI</t>
        </is>
      </c>
      <c r="D4" s="40" t="inlineStr">
        <is>
          <t>ACTUAL ACHIEVED</t>
        </is>
      </c>
      <c r="E4" s="40" t="inlineStr">
        <is>
          <t>WEIGHT</t>
        </is>
      </c>
      <c r="F4" s="40" t="inlineStr">
        <is>
          <t>SCORE (0-100)</t>
        </is>
      </c>
      <c r="G4" s="40" t="inlineStr">
        <is>
          <t>WEIGHTED SCORE</t>
        </is>
      </c>
      <c r="H4" s="40" t="inlineStr">
        <is>
          <t>RAG STATUS</t>
        </is>
      </c>
    </row>
    <row r="5" ht="22" customHeight="1">
      <c r="A5" s="5" t="inlineStr">
        <is>
          <t>Backbone Reliability</t>
        </is>
      </c>
      <c r="B5" s="6" t="inlineStr">
        <is>
          <t>Maintain 99.99% core datacenter interconnect uptime</t>
        </is>
      </c>
      <c r="C5" s="4" t="inlineStr">
        <is>
          <t>&gt;= 99.990%</t>
        </is>
      </c>
      <c r="D5" s="46">
        <f>'Core Backbone &amp; MPLS'!G10</f>
        <v/>
      </c>
      <c r="E5" s="51" t="n">
        <v>0.3</v>
      </c>
      <c r="F5" s="4" t="n">
        <v>96</v>
      </c>
      <c r="G5" s="57">
        <f>E5*F5</f>
        <v/>
      </c>
      <c r="H5" s="42" t="inlineStr">
        <is>
          <t>Optimal</t>
        </is>
      </c>
    </row>
    <row r="6" ht="22" customHeight="1">
      <c r="A6" s="5" t="inlineStr">
        <is>
          <t>SD-WAN Branch Uptime</t>
        </is>
      </c>
      <c r="B6" s="6" t="inlineStr">
        <is>
          <t>Ensure 100% of branch offices have sub-second auto-failover</t>
        </is>
      </c>
      <c r="C6" s="4" t="inlineStr">
        <is>
          <t>100.0%</t>
        </is>
      </c>
      <c r="D6" s="46" t="inlineStr">
        <is>
          <t>100.0%</t>
        </is>
      </c>
      <c r="E6" s="51" t="n">
        <v>0.25</v>
      </c>
      <c r="F6" s="4" t="n">
        <v>95</v>
      </c>
      <c r="G6" s="57">
        <f>E6*F6</f>
        <v/>
      </c>
      <c r="H6" s="42" t="inlineStr">
        <is>
          <t>Optimal</t>
        </is>
      </c>
    </row>
    <row r="7" ht="22" customHeight="1">
      <c r="A7" s="5" t="inlineStr">
        <is>
          <t>Capacity Planning</t>
        </is>
      </c>
      <c r="B7" s="6" t="inlineStr">
        <is>
          <t>Zero core backbone links saturated (&gt; 80% usage)</t>
        </is>
      </c>
      <c r="C7" s="4" t="inlineStr">
        <is>
          <t>0 Links</t>
        </is>
      </c>
      <c r="D7" s="46" t="inlineStr">
        <is>
          <t>1</t>
        </is>
      </c>
      <c r="E7" s="51" t="n">
        <v>0.15</v>
      </c>
      <c r="F7" s="4" t="n">
        <v>88</v>
      </c>
      <c r="G7" s="57">
        <f>E7*F7</f>
        <v/>
      </c>
      <c r="H7" s="50" t="inlineStr">
        <is>
          <t>Warning</t>
        </is>
      </c>
    </row>
    <row r="8" ht="22" customHeight="1">
      <c r="A8" s="5" t="inlineStr">
        <is>
          <t>Multi-Cloud Peering</t>
        </is>
      </c>
      <c r="B8" s="6" t="inlineStr">
        <is>
          <t>100% established BGP sessions to AWS/Azure/GCP</t>
        </is>
      </c>
      <c r="C8" s="4" t="inlineStr">
        <is>
          <t>100.0%</t>
        </is>
      </c>
      <c r="D8" s="46" t="inlineStr">
        <is>
          <t>100.0%</t>
        </is>
      </c>
      <c r="E8" s="51" t="n">
        <v>0.15</v>
      </c>
      <c r="F8" s="4" t="n">
        <v>98</v>
      </c>
      <c r="G8" s="57">
        <f>E8*F8</f>
        <v/>
      </c>
      <c r="H8" s="42" t="inlineStr">
        <is>
          <t>Optimal</t>
        </is>
      </c>
    </row>
    <row r="9" ht="22" customHeight="1">
      <c r="A9" s="5" t="inlineStr">
        <is>
          <t>Voice MOS Quality</t>
        </is>
      </c>
      <c r="B9" s="6" t="inlineStr">
        <is>
          <t>Maintain VoIP &amp; video conference MOS score &gt;= 4.2 / 5.0</t>
        </is>
      </c>
      <c r="C9" s="4" t="inlineStr">
        <is>
          <t>&gt;= 4.20</t>
        </is>
      </c>
      <c r="D9" s="46">
        <f>'VoIP &amp; SIP Trunk Telemetry'!D10</f>
        <v/>
      </c>
      <c r="E9" s="51" t="n">
        <v>0.15</v>
      </c>
      <c r="F9" s="4" t="n">
        <v>94</v>
      </c>
      <c r="G9" s="57">
        <f>E9*F9</f>
        <v/>
      </c>
      <c r="H9" s="42" t="inlineStr">
        <is>
          <t>Optimal</t>
        </is>
      </c>
    </row>
    <row r="10">
      <c r="A10" s="58" t="inlineStr">
        <is>
          <t>OVERALL ENTERPRISE NETWORK MATURITY INDEX</t>
        </is>
      </c>
      <c r="E10" s="59">
        <f>SUM(E5:E9)</f>
        <v/>
      </c>
      <c r="G10" s="60">
        <f>SUM(G5:G9)</f>
        <v/>
      </c>
      <c r="H10" s="44" t="inlineStr">
        <is>
          <t>Elite (Grade A)</t>
        </is>
      </c>
    </row>
  </sheetData>
  <mergeCells count="2">
    <mergeCell ref="A10:D10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2026-10-15T14:30:13Z</dcterms:created>
  <dcterms:modified xsi:type="dcterms:W3CDTF">2026-10-18T14:36:19Z</dcterms:modified>
</cp:coreProperties>
</file>