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EdTech Dashboard" sheetId="2" state="visible" r:id="rId2"/>
    <sheet name="LMS Platform &amp; Course Delivery" sheetId="3" state="visible" r:id="rId3"/>
    <sheet name="Student Lifecycle SIS Gateway" sheetId="4" state="visible" r:id="rId4"/>
    <sheet name="PDDikti Kemendikbud Sync" sheetId="5" state="visible" r:id="rId5"/>
    <sheet name="Campus WiFi &amp; Smart Classroom" sheetId="6" state="visible" r:id="rId6"/>
    <sheet name="Online Exam &amp; Proctored AI" sheetId="7" state="visible" r:id="rId7"/>
    <sheet name="Tuition UKT Payment Gateway" sheetId="8" state="visible" r:id="rId8"/>
    <sheet name="Faculty Research &amp; Scopus SINTA" sheetId="9" state="visible" r:id="rId9"/>
    <sheet name="Digital Library &amp; Repositories" sheetId="10" state="visible" r:id="rId10"/>
    <sheet name="Alumni Network &amp; Tracer Study" sheetId="11" state="visible" r:id="rId11"/>
    <sheet name="HigherEd Cyber &amp; PDP Privacy" sheetId="12" state="visible" r:id="rId12"/>
    <sheet name="Campus Cloud Infrastructure" sheetId="13" state="visible" r:id="rId13"/>
    <sheet name="Strategic HigherEd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&quot;%&quot;"/>
    <numFmt numFmtId="165" formatCode="IDR #,##0.00 &quot;Bn&quot;"/>
    <numFmt numFmtId="166" formatCode="0.00&quot;%&quot;"/>
    <numFmt numFmtId="167" formatCode="#,##0 &quot;Papers&quot;"/>
    <numFmt numFmtId="168" formatCode="0.0"/>
    <numFmt numFmtId="169" formatCode="#,##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0E7FF"/>
      <sz val="10"/>
    </font>
    <font>
      <name val="Calibri"/>
      <b val="1"/>
      <color rgb="001E3A8A"/>
      <sz val="12"/>
    </font>
    <font>
      <name val="Calibri"/>
      <b val="1"/>
      <color rgb="00FFFFFF"/>
      <sz val="10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1E3A8A"/>
      <sz val="18"/>
    </font>
    <font>
      <name val="Calibri"/>
      <b val="1"/>
      <color rgb="00475569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1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D1FAE5"/>
        <bgColor rgb="00D1FAE5"/>
      </patternFill>
    </fill>
    <fill>
      <patternFill patternType="solid">
        <fgColor rgb="00FEF3C7"/>
        <bgColor rgb="00FEF3C7"/>
      </patternFill>
    </fill>
    <fill>
      <patternFill patternType="solid">
        <fgColor rgb="00D97706"/>
        <bgColor rgb="00D97706"/>
      </patternFill>
    </fill>
    <fill>
      <patternFill patternType="solid">
        <fgColor rgb="00E0E7FF"/>
        <bgColor rgb="00E0E7FF"/>
      </patternFill>
    </fill>
    <fill>
      <patternFill patternType="solid">
        <fgColor rgb="00FFFFFF"/>
        <bgColor rgb="00FFFF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97706"/>
      </top>
      <bottom style="thin">
        <color rgb="00CBD5E1"/>
      </bottom>
    </border>
    <border>
      <left/>
      <right/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/>
      <diagonal/>
    </border>
    <border>
      <left/>
      <right style="thin">
        <color rgb="00CBD5E1"/>
      </right>
      <top style="medium">
        <color rgb="00D97706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3" fontId="7" fillId="8" borderId="6" applyAlignment="1" pivotButton="0" quotePrefix="0" xfId="0">
      <alignment horizontal="center" vertical="center"/>
    </xf>
    <xf numFmtId="0" fontId="0" fillId="0" borderId="6" pivotButton="0" quotePrefix="0" xfId="0"/>
    <xf numFmtId="164" fontId="7" fillId="8" borderId="6" applyAlignment="1" pivotButton="0" quotePrefix="0" xfId="0">
      <alignment horizontal="center" vertical="center"/>
    </xf>
    <xf numFmtId="0" fontId="8" fillId="8" borderId="6" applyAlignment="1" pivotButton="0" quotePrefix="0" xfId="0">
      <alignment horizontal="center" vertical="center" wrapText="1"/>
    </xf>
    <xf numFmtId="165" fontId="7" fillId="8" borderId="6" applyAlignment="1" pivotButton="0" quotePrefix="0" xfId="0">
      <alignment horizontal="center" vertical="center"/>
    </xf>
    <xf numFmtId="166" fontId="7" fillId="8" borderId="6" applyAlignment="1" pivotButton="0" quotePrefix="0" xfId="0">
      <alignment horizontal="center" vertical="center"/>
    </xf>
    <xf numFmtId="167" fontId="7" fillId="8" borderId="6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right" vertical="center"/>
    </xf>
    <xf numFmtId="168" fontId="6" fillId="0" borderId="1" applyAlignment="1" pivotButton="0" quotePrefix="0" xfId="0">
      <alignment horizontal="right" vertical="center"/>
    </xf>
    <xf numFmtId="3" fontId="6" fillId="3" borderId="1" applyAlignment="1" pivotButton="0" quotePrefix="0" xfId="0">
      <alignment horizontal="right" vertical="center"/>
    </xf>
    <xf numFmtId="168" fontId="6" fillId="3" borderId="1" applyAlignment="1" pivotButton="0" quotePrefix="0" xfId="0">
      <alignment horizontal="right" vertical="center"/>
    </xf>
    <xf numFmtId="0" fontId="5" fillId="6" borderId="1" pivotButton="0" quotePrefix="0" xfId="0"/>
    <xf numFmtId="0" fontId="0" fillId="3" borderId="1" pivotButton="0" quotePrefix="0" xfId="0"/>
    <xf numFmtId="3" fontId="5" fillId="3" borderId="1" applyAlignment="1" pivotButton="0" quotePrefix="0" xfId="0">
      <alignment horizontal="right" vertical="center"/>
    </xf>
    <xf numFmtId="168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right" vertical="center"/>
    </xf>
    <xf numFmtId="2" fontId="6" fillId="3" borderId="1" applyAlignment="1" pivotButton="0" quotePrefix="0" xfId="0">
      <alignment horizontal="right" vertical="center"/>
    </xf>
    <xf numFmtId="2" fontId="5" fillId="3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4" fontId="6" fillId="3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0" fontId="0" fillId="0" borderId="9" pivotButton="0" quotePrefix="0" xfId="0"/>
    <xf numFmtId="164" fontId="7" fillId="8" borderId="6" applyAlignment="1" pivotButton="0" quotePrefix="0" xfId="0">
      <alignment horizontal="center" vertical="center"/>
    </xf>
    <xf numFmtId="165" fontId="7" fillId="8" borderId="6" applyAlignment="1" pivotButton="0" quotePrefix="0" xfId="0">
      <alignment horizontal="center" vertical="center"/>
    </xf>
    <xf numFmtId="166" fontId="7" fillId="8" borderId="6" applyAlignment="1" pivotButton="0" quotePrefix="0" xfId="0">
      <alignment horizontal="center" vertical="center"/>
    </xf>
    <xf numFmtId="167" fontId="7" fillId="8" borderId="6" applyAlignment="1" pivotButton="0" quotePrefix="0" xfId="0">
      <alignment horizontal="center" vertical="center"/>
    </xf>
    <xf numFmtId="168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9" borderId="10" applyAlignment="1" pivotButton="0" quotePrefix="0" xfId="0">
      <alignment horizontal="center" vertical="center"/>
    </xf>
    <xf numFmtId="0" fontId="11" fillId="10" borderId="10" applyAlignment="1" pivotButton="0" quotePrefix="0" xfId="0">
      <alignment horizontal="center" vertical="center"/>
    </xf>
    <xf numFmtId="164" fontId="10" fillId="10" borderId="10" applyAlignment="1" pivotButton="0" quotePrefix="0" xfId="0">
      <alignment horizontal="right" vertical="center"/>
    </xf>
    <xf numFmtId="0" fontId="11" fillId="10" borderId="10" applyAlignment="1" pivotButton="0" quotePrefix="0" xfId="0">
      <alignment horizontal="left" vertical="center"/>
    </xf>
    <xf numFmtId="168" fontId="10" fillId="10" borderId="10" applyAlignment="1" pivotButton="0" quotePrefix="0" xfId="0">
      <alignment horizontal="right" vertical="center"/>
    </xf>
    <xf numFmtId="168" fontId="6" fillId="0" borderId="1" applyAlignment="1" pivotButton="0" quotePrefix="0" xfId="0">
      <alignment horizontal="right" vertical="center"/>
    </xf>
    <xf numFmtId="168" fontId="6" fillId="3" borderId="1" applyAlignment="1" pivotButton="0" quotePrefix="0" xfId="0">
      <alignment horizontal="right" vertical="center"/>
    </xf>
    <xf numFmtId="168" fontId="5" fillId="3" borderId="1" applyAlignment="1" pivotButton="0" quotePrefix="0" xfId="0">
      <alignment horizontal="right" vertical="center"/>
    </xf>
    <xf numFmtId="169" fontId="10" fillId="10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Campus Digital Platform Performance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EdTech Dashboard'!C12</f>
            </strRef>
          </tx>
          <spPr>
            <a:ln>
              <a:prstDash val="solid"/>
            </a:ln>
          </spPr>
          <cat>
            <numRef>
              <f>'Executive EdTech Dashboard'!$B$13:$B$19</f>
            </numRef>
          </cat>
          <val>
            <numRef>
              <f>'Executive EdTech Dashboard'!$C$13:$C$19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HigherEd Operational Pillar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Attainment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Enrollment Share by Degree Level</a:t>
            </a:r>
          </a:p>
        </rich>
      </tx>
    </title>
    <plotArea>
      <pieChart>
        <varyColors val="1"/>
        <ser>
          <idx val="0"/>
          <order val="0"/>
          <tx>
            <strRef>
              <f>'Executive EdTech Dashboard'!G12</f>
            </strRef>
          </tx>
          <spPr>
            <a:ln>
              <a:prstDash val="solid"/>
            </a:ln>
          </spPr>
          <cat>
            <numRef>
              <f>'Executive EdTech Dashboard'!$F$13:$F$17</f>
            </numRef>
          </cat>
          <val>
            <numRef>
              <f>'Executive EdTech Dashboard'!$G$13:$G$17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LMS System Uptime &amp; Student Engagement Index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EdTech Dashboard'!C51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EdTech Dashboard'!$B$52:$B$57</f>
            </numRef>
          </cat>
          <val>
            <numRef>
              <f>'Executive EdTech Dashboard'!$C$52:$C$57</f>
            </numRef>
          </val>
        </ser>
        <ser>
          <idx val="1"/>
          <order val="1"/>
          <tx>
            <strRef>
              <f>'Executive EdTech Dashboard'!D51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EdTech Dashboard'!$B$52:$B$57</f>
            </numRef>
          </cat>
          <val>
            <numRef>
              <f>'Executive EdTech Dashboard'!$D$52:$D$57</f>
            </numRef>
          </val>
        </ser>
        <ser>
          <idx val="2"/>
          <order val="2"/>
          <tx>
            <strRef>
              <f>'Executive EdTech Dashboard'!E51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EdTech Dashboard'!$B$52:$B$57</f>
            </numRef>
          </cat>
          <val>
            <numRef>
              <f>'Executive EdTech Dashboard'!$E$52:$E$57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EdTech LMS &amp; Campus Digital Operations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EdTech Dashboard'!H51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EdTech Dashboard'!$G$52:$G$57</f>
            </numRef>
          </cat>
          <val>
            <numRef>
              <f>'Executive EdTech Dashboard'!$H$52:$H$57</f>
            </numRef>
          </val>
        </ser>
        <ser>
          <idx val="1"/>
          <order val="1"/>
          <tx>
            <strRef>
              <f>'Executive EdTech Dashboard'!I51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EdTech Dashboard'!$G$52:$G$57</f>
            </numRef>
          </cat>
          <val>
            <numRef>
              <f>'Executive EdTech Dashboard'!$I$52:$I$57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Active Student Learners vs Course Completion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EdTech Dashboard'!C73</f>
            </strRef>
          </tx>
          <spPr>
            <a:ln>
              <a:prstDash val="solid"/>
            </a:ln>
          </spPr>
          <cat>
            <numRef>
              <f>'Executive EdTech Dashboard'!$B$74:$B$79</f>
            </numRef>
          </cat>
          <val>
            <numRef>
              <f>'Executive EdTech Dashboard'!$C$74:$C$79</f>
            </numRef>
          </val>
        </ser>
        <ser>
          <idx val="1"/>
          <order val="1"/>
          <tx>
            <strRef>
              <f>'Executive EdTech Dashboard'!D73</f>
            </strRef>
          </tx>
          <spPr>
            <a:ln>
              <a:prstDash val="solid"/>
            </a:ln>
          </spPr>
          <cat>
            <numRef>
              <f>'Executive EdTech Dashboard'!$B$74:$B$79</f>
            </numRef>
          </cat>
          <val>
            <numRef>
              <f>'Executive EdTech Dashboard'!$D$74:$D$79</f>
            </numRef>
          </val>
        </ser>
        <ser>
          <idx val="2"/>
          <order val="2"/>
          <tx>
            <strRef>
              <f>'Executive EdTech Dashboard'!E73</f>
            </strRef>
          </tx>
          <spPr>
            <a:ln>
              <a:prstDash val="solid"/>
            </a:ln>
          </spPr>
          <cat>
            <numRef>
              <f>'Executive EdTech Dashboard'!$B$74:$B$79</f>
            </numRef>
          </cat>
          <val>
            <numRef>
              <f>'Executive EdTech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Digital Campus Course Delivery Platform Modality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EdTech Dashboard'!H73</f>
            </strRef>
          </tx>
          <spPr>
            <a:ln>
              <a:prstDash val="solid"/>
            </a:ln>
          </spPr>
          <cat>
            <numRef>
              <f>'Executive EdTech Dashboard'!$G$74:$G$77</f>
            </numRef>
          </cat>
          <val>
            <numRef>
              <f>'Executive EdTech Dashboard'!$H$74:$H$77</f>
            </numRef>
          </val>
        </ser>
        <ser>
          <idx val="1"/>
          <order val="1"/>
          <tx>
            <strRef>
              <f>'Executive EdTech Dashboard'!I73</f>
            </strRef>
          </tx>
          <spPr>
            <a:ln>
              <a:prstDash val="solid"/>
            </a:ln>
          </spPr>
          <cat>
            <numRef>
              <f>'Executive EdTech Dashboard'!$G$74:$G$77</f>
            </numRef>
          </cat>
          <val>
            <numRef>
              <f>'Executive EdTech Dashboard'!$I$74:$I$77</f>
            </numRef>
          </val>
        </ser>
        <ser>
          <idx val="2"/>
          <order val="2"/>
          <tx>
            <strRef>
              <f>'Executive EdTech Dashboard'!J73</f>
            </strRef>
          </tx>
          <spPr>
            <a:ln>
              <a:prstDash val="solid"/>
            </a:ln>
          </spPr>
          <cat>
            <numRef>
              <f>'Executive EdTech Dashboard'!$G$74:$G$77</f>
            </numRef>
          </cat>
          <val>
            <numRef>
              <f>'Executive EdTech Dashboard'!$J$74:$J$77</f>
            </numRef>
          </val>
        </ser>
        <ser>
          <idx val="3"/>
          <order val="3"/>
          <tx>
            <strRef>
              <f>'Executive EdTech Dashboard'!K73</f>
            </strRef>
          </tx>
          <spPr>
            <a:ln>
              <a:prstDash val="solid"/>
            </a:ln>
          </spPr>
          <cat>
            <numRef>
              <f>'Executive EdTech Dashboard'!$G$74:$G$77</f>
            </numRef>
          </cat>
          <val>
            <numRef>
              <f>'Executive EdTech Dashboard'!$K$74:$K$77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20</row>
      <rowOff>0</rowOff>
    </from>
    <ext cx="48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20</row>
      <rowOff>0</rowOff>
    </from>
    <ext cx="41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58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58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65" customWidth="1" min="2" max="2"/>
  </cols>
  <sheetData>
    <row r="1" ht="28" customHeight="1">
      <c r="A1" s="1" t="inlineStr">
        <is>
          <t>ENTERPRISE EDTECH &amp; CAMPUS LMS PLATFORM MANUAL</t>
        </is>
      </c>
    </row>
    <row r="2" ht="18" customHeight="1">
      <c r="A2" s="2" t="inlineStr">
        <is>
          <t>Operational Guidelines, Architecture, Statutory Feeder &amp; SIS User Guide</t>
        </is>
      </c>
    </row>
    <row r="4">
      <c r="A4" s="3" t="inlineStr">
        <is>
          <t>Workbook Architecture &amp; Campus Operations Overview</t>
        </is>
      </c>
    </row>
    <row r="6">
      <c r="A6" s="4" t="inlineStr">
        <is>
          <t>Sheet Title</t>
        </is>
      </c>
      <c r="B6" s="4" t="inlineStr">
        <is>
          <t>Functional Scope &amp; HigherEd Systems Management</t>
        </is>
      </c>
    </row>
    <row r="7" ht="20" customHeight="1">
      <c r="A7" s="5" t="inlineStr">
        <is>
          <t>Executive EdTech Dashboard</t>
        </is>
      </c>
      <c r="B7" s="6" t="inlineStr">
        <is>
          <t>Unified C-level &amp; Dean cockpit displaying student enrollment, LMS concurrency, PDDikti compliance, CBT proctoring, and UKT revenue.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9" t="inlineStr">
        <is>
          <t>LMS Platform &amp; Course Delivery</t>
        </is>
      </c>
      <c r="B8" s="6" t="inlineStr">
        <is>
          <t>Canvas/Moodle/Brightspace operations: course shell provisions, video lecture streaming latency, daily active learners, assignment submissions.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Student Lifecycle SIS Gateway</t>
        </is>
      </c>
      <c r="B9" s="6" t="inlineStr">
        <is>
          <t>SIAKAD core: Student KRS enrollment, credit transfers, semester GPA calculations, academic advising logs, graduation clearance clearance.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9" t="inlineStr">
        <is>
          <t>PDDikti Kemendikbud Sync</t>
        </is>
      </c>
      <c r="B10" s="6" t="inlineStr">
        <is>
          <t>Statutory higher education regulatory sync: Feeder neo-feed, student biodata, lecturer NIDN reporting, curriculum credit mapping, sync error logs.</t>
        </is>
      </c>
      <c r="C10" s="7" t="n"/>
      <c r="D10" s="7" t="n"/>
      <c r="E10" s="7" t="n"/>
      <c r="F10" s="7" t="n"/>
      <c r="G10" s="7" t="n"/>
      <c r="H10" s="8" t="n"/>
    </row>
    <row r="11" ht="20" customHeight="1">
      <c r="A11" s="5" t="inlineStr">
        <is>
          <t>Campus WiFi &amp; Smart Classroom</t>
        </is>
      </c>
      <c r="B11" s="6" t="inlineStr">
        <is>
          <t>Campus connectivity infrastructure: High-density WiFi 6/7 access points, smart podiums, digital interactive boards, lecture capture AV.</t>
        </is>
      </c>
      <c r="C11" s="7" t="n"/>
      <c r="D11" s="7" t="n"/>
      <c r="E11" s="7" t="n"/>
      <c r="F11" s="7" t="n"/>
      <c r="G11" s="7" t="n"/>
      <c r="H11" s="8" t="n"/>
    </row>
    <row r="12" ht="20" customHeight="1">
      <c r="A12" s="9" t="inlineStr">
        <is>
          <t>Online Exam &amp; Proctored AI</t>
        </is>
      </c>
      <c r="B12" s="6" t="inlineStr">
        <is>
          <t>Computer-Based Testing (CBT), AI webcam biometric proctoring, browser lockdown, network latency safeguards, anti-cheating audit trail.</t>
        </is>
      </c>
      <c r="C12" s="7" t="n"/>
      <c r="D12" s="7" t="n"/>
      <c r="E12" s="7" t="n"/>
      <c r="F12" s="7" t="n"/>
      <c r="G12" s="7" t="n"/>
      <c r="H12" s="8" t="n"/>
    </row>
    <row r="13" ht="20" customHeight="1">
      <c r="A13" s="5" t="inlineStr">
        <is>
          <t>Tuition UKT Payment Gateway</t>
        </is>
      </c>
      <c r="B13" s="6" t="inlineStr">
        <is>
          <t>Tuition fee management: Multi-bank Virtual Accounts, QRIS, scholarship tuition waivers (KIP-K), billing schedules, reconciliation status.</t>
        </is>
      </c>
      <c r="C13" s="7" t="n"/>
      <c r="D13" s="7" t="n"/>
      <c r="E13" s="7" t="n"/>
      <c r="F13" s="7" t="n"/>
      <c r="G13" s="7" t="n"/>
      <c r="H13" s="8" t="n"/>
    </row>
    <row r="14" ht="20" customHeight="1">
      <c r="A14" s="9" t="inlineStr">
        <is>
          <t>Faculty Research &amp; Scopus SINTA</t>
        </is>
      </c>
      <c r="B14" s="6" t="inlineStr">
        <is>
          <t>Higher education research portfolio: SINTA Kemendikbud rankings, Scopus Q1-Q4 papers, research grant disbursement, h-index, patent grants.</t>
        </is>
      </c>
      <c r="C14" s="7" t="n"/>
      <c r="D14" s="7" t="n"/>
      <c r="E14" s="7" t="n"/>
      <c r="F14" s="7" t="n"/>
      <c r="G14" s="7" t="n"/>
      <c r="H14" s="8" t="n"/>
    </row>
    <row r="15" ht="20" customHeight="1">
      <c r="A15" s="5" t="inlineStr">
        <is>
          <t>Digital Library &amp; Repositories</t>
        </is>
      </c>
      <c r="B15" s="6" t="inlineStr">
        <is>
          <t>Campus repository operations: Turnitin academic integrity scans, IEEE/ScienceDirect usage, open-access theses, e-book checkouts.</t>
        </is>
      </c>
      <c r="C15" s="7" t="n"/>
      <c r="D15" s="7" t="n"/>
      <c r="E15" s="7" t="n"/>
      <c r="F15" s="7" t="n"/>
      <c r="G15" s="7" t="n"/>
      <c r="H15" s="8" t="n"/>
    </row>
    <row r="16" ht="20" customHeight="1">
      <c r="A16" s="9" t="inlineStr">
        <is>
          <t>Alumni Network &amp; Tracer Study</t>
        </is>
      </c>
      <c r="B16" s="6" t="inlineStr">
        <is>
          <t>Alumni tracking: Tracer study response rates, graduate time-to-first-job, industry employer reputation, alumni endowment funds.</t>
        </is>
      </c>
      <c r="C16" s="7" t="n"/>
      <c r="D16" s="7" t="n"/>
      <c r="E16" s="7" t="n"/>
      <c r="F16" s="7" t="n"/>
      <c r="G16" s="7" t="n"/>
      <c r="H16" s="8" t="n"/>
    </row>
    <row r="17" ht="20" customHeight="1">
      <c r="A17" s="5" t="inlineStr">
        <is>
          <t>HigherEd Cyber &amp; PDP Privacy</t>
        </is>
      </c>
      <c r="B17" s="6" t="inlineStr">
        <is>
          <t>Cybersecurity and UU PDP compliance: Student PII safeguards, campus single sign-on (SSO), multi-factor auth, phishing defense drills.</t>
        </is>
      </c>
      <c r="C17" s="7" t="n"/>
      <c r="D17" s="7" t="n"/>
      <c r="E17" s="7" t="n"/>
      <c r="F17" s="7" t="n"/>
      <c r="G17" s="7" t="n"/>
      <c r="H17" s="8" t="n"/>
    </row>
    <row r="18" ht="20" customHeight="1">
      <c r="A18" s="9" t="inlineStr">
        <is>
          <t>Campus Cloud Infrastructure</t>
        </is>
      </c>
      <c r="B18" s="6" t="inlineStr">
        <is>
          <t>Hybrid campus cloud: AWS/GCP and on-prem data centers, peak KRS auto-scaling, LMS database clustering, multi-region DR backups.</t>
        </is>
      </c>
      <c r="C18" s="7" t="n"/>
      <c r="D18" s="7" t="n"/>
      <c r="E18" s="7" t="n"/>
      <c r="F18" s="7" t="n"/>
      <c r="G18" s="7" t="n"/>
      <c r="H18" s="8" t="n"/>
    </row>
    <row r="19" ht="20" customHeight="1">
      <c r="A19" s="5" t="inlineStr">
        <is>
          <t>Strategic HigherEd Scorecard</t>
        </is>
      </c>
      <c r="B19" s="6" t="inlineStr">
        <is>
          <t>Institutional excellence scorecard: QS World / Times Higher Education rankings, BAN-PT accreditation compliance, student retention, budget efficiency.</t>
        </is>
      </c>
      <c r="C19" s="7" t="n"/>
      <c r="D19" s="7" t="n"/>
      <c r="E19" s="7" t="n"/>
      <c r="F19" s="7" t="n"/>
      <c r="G19" s="7" t="n"/>
      <c r="H19" s="8" t="n"/>
    </row>
  </sheetData>
  <mergeCells count="17">
    <mergeCell ref="A4:H4"/>
    <mergeCell ref="B14:H14"/>
    <mergeCell ref="B8:H8"/>
    <mergeCell ref="B17:H17"/>
    <mergeCell ref="B9:H9"/>
    <mergeCell ref="B13:H13"/>
    <mergeCell ref="B18:H18"/>
    <mergeCell ref="B12:H12"/>
    <mergeCell ref="A2:K2"/>
    <mergeCell ref="B6:H6"/>
    <mergeCell ref="B16:H16"/>
    <mergeCell ref="B15:H15"/>
    <mergeCell ref="B7:H7"/>
    <mergeCell ref="B10:H10"/>
    <mergeCell ref="B11:H11"/>
    <mergeCell ref="B19:H19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2" customWidth="1" min="3" max="3"/>
    <col width="24" customWidth="1" min="4" max="4"/>
    <col width="20" customWidth="1" min="5" max="5"/>
    <col width="22" customWidth="1" min="6" max="6"/>
    <col width="24" customWidth="1" min="7" max="7"/>
    <col width="24" customWidth="1" min="8" max="8"/>
    <col width="20" customWidth="1" min="9" max="9"/>
    <col width="12" customWidth="1" min="10" max="10"/>
  </cols>
  <sheetData>
    <row r="1" ht="28" customHeight="1">
      <c r="A1" s="1" t="inlineStr">
        <is>
          <t>HIGHER EDUCATION &amp; CAMPUS EDTECH EXECUTIVE COMMAND</t>
        </is>
      </c>
    </row>
    <row r="2" ht="18" customHeight="1">
      <c r="A2" s="2" t="inlineStr">
        <is>
          <t>University Leadership Cockpit: Concurrency, Statutory Sync, Exam Proctoring, Research &amp; Revenue</t>
        </is>
      </c>
    </row>
    <row r="4" ht="26" customHeight="1">
      <c r="B4" s="10">
        <f>'Student Lifecycle SIS Gateway'!B14</f>
        <v/>
      </c>
      <c r="C4" s="43" t="n"/>
      <c r="D4" s="10">
        <f>'LMS Platform &amp; Course Delivery'!F18</f>
        <v/>
      </c>
      <c r="E4" s="43" t="n"/>
      <c r="F4" s="44">
        <f>'PDDikti Kemendikbud Sync'!J18</f>
        <v/>
      </c>
      <c r="G4" s="43" t="n"/>
      <c r="H4" s="44">
        <f>'Online Exam &amp; Proctored AI'!G14</f>
        <v/>
      </c>
      <c r="I4" s="43" t="n"/>
    </row>
    <row r="5" ht="28" customHeight="1">
      <c r="B5" s="13" t="inlineStr">
        <is>
          <t>TOTAL ENROLLED STUDENTS
Active Student Body (SIS SIAKAD)</t>
        </is>
      </c>
      <c r="C5" s="43" t="n"/>
      <c r="D5" s="13" t="inlineStr">
        <is>
          <t>DAILY LMS ACTIVE LEARNERS
Canvas &amp; Moodle Daily Engagement</t>
        </is>
      </c>
      <c r="E5" s="43" t="n"/>
      <c r="F5" s="13" t="inlineStr">
        <is>
          <t>PDDIKTI FEEDER SYNC RATE
National Statutory Compliance (%)</t>
        </is>
      </c>
      <c r="G5" s="43" t="n"/>
      <c r="H5" s="13" t="inlineStr">
        <is>
          <t>CBT PROCTORING INTEGRITY
AI Biometrics &amp; Anti-Cheat (%)</t>
        </is>
      </c>
      <c r="I5" s="43" t="n"/>
    </row>
    <row r="6" ht="8" customHeight="1"/>
    <row r="7" ht="26" customHeight="1">
      <c r="B7" s="45">
        <f>'Tuition UKT Payment Gateway'!C13</f>
        <v/>
      </c>
      <c r="C7" s="43" t="n"/>
      <c r="D7" s="46">
        <f>'Campus WiFi &amp; Smart Classroom'!I15</f>
        <v/>
      </c>
      <c r="E7" s="43" t="n"/>
      <c r="F7" s="47">
        <f>'Faculty Research &amp; Scopus SINTA'!C14+'Faculty Research &amp; Scopus SINTA'!D14</f>
        <v/>
      </c>
      <c r="G7" s="43" t="n"/>
      <c r="H7" s="44">
        <f>'Alumni Network &amp; Tracer Study'!E14</f>
        <v/>
      </c>
      <c r="I7" s="43" t="n"/>
    </row>
    <row r="8" ht="28" customHeight="1">
      <c r="B8" s="13" t="inlineStr">
        <is>
          <t>TOTAL TUITION REVENUE
Invoiced Fee Pool (IDR Billion)</t>
        </is>
      </c>
      <c r="C8" s="43" t="n"/>
      <c r="D8" s="13" t="inlineStr">
        <is>
          <t>CAMPUS WIFI 6/7 UPTIME
High-Density Core Network Uptime</t>
        </is>
      </c>
      <c r="E8" s="43" t="n"/>
      <c r="F8" s="13" t="inlineStr">
        <is>
          <t>SCOPUS / SINTA PAPERS
Annual Indexed Faculty Research</t>
        </is>
      </c>
      <c r="G8" s="43" t="n"/>
      <c r="H8" s="13" t="inlineStr">
        <is>
          <t>GRADUATE EMPLOYABILITY
Employed in &lt;6 Mos (IKU 1)</t>
        </is>
      </c>
      <c r="I8" s="43" t="n"/>
    </row>
    <row r="9" ht="14" customHeight="1"/>
    <row r="11">
      <c r="B11" s="3" t="inlineStr">
        <is>
          <t>HigherEd Core Operational Performance Index</t>
        </is>
      </c>
      <c r="F11" s="3" t="inlineStr">
        <is>
          <t>Student Population Distribution by Level</t>
        </is>
      </c>
    </row>
    <row r="12">
      <c r="B12" s="17" t="inlineStr">
        <is>
          <t>Pillar</t>
        </is>
      </c>
      <c r="C12" s="17" t="inlineStr">
        <is>
          <t>Score (%)</t>
        </is>
      </c>
      <c r="F12" s="17" t="inlineStr">
        <is>
          <t>Academic Degree Level</t>
        </is>
      </c>
      <c r="G12" s="17" t="inlineStr">
        <is>
          <t>Student Count</t>
        </is>
      </c>
    </row>
    <row r="13">
      <c r="B13" s="6" t="inlineStr">
        <is>
          <t>LMS Course Delivery</t>
        </is>
      </c>
      <c r="C13" s="48" t="n">
        <v>98.40000000000001</v>
      </c>
      <c r="F13" s="6" t="inlineStr">
        <is>
          <t>Undergraduate (S1)</t>
        </is>
      </c>
      <c r="G13" s="19" t="n">
        <v>30720</v>
      </c>
    </row>
    <row r="14">
      <c r="B14" s="6" t="inlineStr">
        <is>
          <t>SIS Enrollment Gateway</t>
        </is>
      </c>
      <c r="C14" s="48" t="n">
        <v>99.2</v>
      </c>
      <c r="F14" s="6" t="inlineStr">
        <is>
          <t>Vocational Diploma (D3/D4)</t>
        </is>
      </c>
      <c r="G14" s="19" t="n">
        <v>4200</v>
      </c>
    </row>
    <row r="15">
      <c r="B15" s="6" t="inlineStr">
        <is>
          <t>PDDikti Feeder Compliance</t>
        </is>
      </c>
      <c r="C15" s="48" t="n">
        <v>99.7</v>
      </c>
      <c r="F15" s="6" t="inlineStr">
        <is>
          <t>Master Degree (S2)</t>
        </is>
      </c>
      <c r="G15" s="19" t="n">
        <v>2450</v>
      </c>
    </row>
    <row r="16">
      <c r="B16" s="6" t="inlineStr">
        <is>
          <t>Smart Classroom WiFi</t>
        </is>
      </c>
      <c r="C16" s="48" t="n">
        <v>99.90000000000001</v>
      </c>
      <c r="F16" s="6" t="inlineStr">
        <is>
          <t>Doctoral Degree (S3)</t>
        </is>
      </c>
      <c r="G16" s="19" t="n">
        <v>680</v>
      </c>
    </row>
    <row r="17">
      <c r="B17" s="6" t="inlineStr">
        <is>
          <t>CBT Proctoring Integrity</t>
        </is>
      </c>
      <c r="C17" s="48" t="n">
        <v>99.5</v>
      </c>
      <c r="F17" s="6" t="inlineStr">
        <is>
          <t>Professional &amp; Specialist</t>
        </is>
      </c>
      <c r="G17" s="19" t="n">
        <v>920</v>
      </c>
    </row>
    <row r="18">
      <c r="B18" s="6" t="inlineStr">
        <is>
          <t>UKT Revenue Collection</t>
        </is>
      </c>
      <c r="C18" s="48" t="n">
        <v>98.40000000000001</v>
      </c>
    </row>
    <row r="19">
      <c r="B19" s="6" t="inlineStr">
        <is>
          <t>Digital Library Access</t>
        </is>
      </c>
      <c r="C19" s="48" t="n">
        <v>97.8</v>
      </c>
    </row>
    <row r="37">
      <c r="B37" s="3" t="inlineStr">
        <is>
          <t>Campus Systems Operations &amp; Statutory Feeder Watchlist</t>
        </is>
      </c>
    </row>
    <row r="38">
      <c r="B38" s="17" t="inlineStr">
        <is>
          <t>System / Service Domain</t>
        </is>
      </c>
      <c r="C38" s="17" t="inlineStr">
        <is>
          <t>Operational Platform</t>
        </is>
      </c>
      <c r="D38" s="17" t="inlineStr">
        <is>
          <t>Capacity / Load</t>
        </is>
      </c>
      <c r="E38" s="17" t="inlineStr">
        <is>
          <t>Uptime / Feeder Sync</t>
        </is>
      </c>
      <c r="F38" s="17" t="inlineStr">
        <is>
          <t>Risk / Anomaly Level</t>
        </is>
      </c>
      <c r="G38" s="17" t="inlineStr">
        <is>
          <t>Mitigation &amp; Action Protocol</t>
        </is>
      </c>
      <c r="H38" s="17" t="inlineStr">
        <is>
          <t>Operational Status</t>
        </is>
      </c>
    </row>
    <row r="39" ht="20" customHeight="1">
      <c r="B39" s="20" t="inlineStr">
        <is>
          <t>SIAKAD SIS Core Enrollment</t>
        </is>
      </c>
      <c r="C39" s="20" t="inlineStr">
        <is>
          <t>Nutanix On-Prem DC</t>
        </is>
      </c>
      <c r="D39" s="20" t="inlineStr">
        <is>
          <t>38,970 Active Students</t>
        </is>
      </c>
      <c r="E39" s="20" t="inlineStr">
        <is>
          <t>99.98% Available</t>
        </is>
      </c>
      <c r="F39" s="20" t="inlineStr">
        <is>
          <t>Low Risk</t>
        </is>
      </c>
      <c r="G39" s="20" t="inlineStr">
        <is>
          <t>Autoscaling verified for KRS week burst</t>
        </is>
      </c>
      <c r="H39" s="21" t="inlineStr">
        <is>
          <t>Optimal</t>
        </is>
      </c>
    </row>
    <row r="40" ht="20" customHeight="1">
      <c r="B40" s="22" t="inlineStr">
        <is>
          <t>Canvas / Moodle LMS Cluster</t>
        </is>
      </c>
      <c r="C40" s="22" t="inlineStr">
        <is>
          <t>AWS Cloud EKS</t>
        </is>
      </c>
      <c r="D40" s="22" t="inlineStr">
        <is>
          <t>42,000 Enrolled Seats</t>
        </is>
      </c>
      <c r="E40" s="22" t="inlineStr">
        <is>
          <t>99.99% Available</t>
        </is>
      </c>
      <c r="F40" s="22" t="inlineStr">
        <is>
          <t>Low Risk</t>
        </is>
      </c>
      <c r="G40" s="22" t="inlineStr">
        <is>
          <t>CDN video caching enabled for lecture streams</t>
        </is>
      </c>
      <c r="H40" s="21" t="inlineStr">
        <is>
          <t>Optimal</t>
        </is>
      </c>
    </row>
    <row r="41" ht="20" customHeight="1">
      <c r="B41" s="20" t="inlineStr">
        <is>
          <t>PDDikti Kemendikbud Feeder 4.0</t>
        </is>
      </c>
      <c r="C41" s="20" t="inlineStr">
        <is>
          <t>Neo-Feeder Sync API</t>
        </is>
      </c>
      <c r="D41" s="20" t="inlineStr">
        <is>
          <t>34 Unsynced Deltas Total</t>
        </is>
      </c>
      <c r="E41" s="20" t="inlineStr">
        <is>
          <t>99.7% Synchronized</t>
        </is>
      </c>
      <c r="F41" s="20" t="inlineStr">
        <is>
          <t>Attention</t>
        </is>
      </c>
      <c r="G41" s="20" t="inlineStr">
        <is>
          <t>Scheduled auto-reconciliation nightly cron job</t>
        </is>
      </c>
      <c r="H41" s="23" t="inlineStr">
        <is>
          <t>Active Sync</t>
        </is>
      </c>
    </row>
    <row r="42" ht="20" customHeight="1">
      <c r="B42" s="22" t="inlineStr">
        <is>
          <t>Online CBT &amp; AI Proctoring</t>
        </is>
      </c>
      <c r="C42" s="22" t="inlineStr">
        <is>
          <t>AWS Singapore Cloud</t>
        </is>
      </c>
      <c r="D42" s="22" t="inlineStr">
        <is>
          <t>1,200 Peak Concurrent Seats</t>
        </is>
      </c>
      <c r="E42" s="22" t="inlineStr">
        <is>
          <t>99.99% Available</t>
        </is>
      </c>
      <c r="F42" s="22" t="inlineStr">
        <is>
          <t>Low Risk</t>
        </is>
      </c>
      <c r="G42" s="22" t="inlineStr">
        <is>
          <t>Biometric webcam failover tested successfully</t>
        </is>
      </c>
      <c r="H42" s="21" t="inlineStr">
        <is>
          <t>Optimal</t>
        </is>
      </c>
    </row>
    <row r="43" ht="20" customHeight="1">
      <c r="B43" s="20" t="inlineStr">
        <is>
          <t>Tuition UKT Payment Vault</t>
        </is>
      </c>
      <c r="C43" s="20" t="inlineStr">
        <is>
          <t>Multi-Bank Direct VA</t>
        </is>
      </c>
      <c r="D43" s="20" t="inlineStr">
        <is>
          <t>IDR 294.88 Bn Total Invoiced</t>
        </is>
      </c>
      <c r="E43" s="20" t="inlineStr">
        <is>
          <t>98.5% Collected</t>
        </is>
      </c>
      <c r="F43" s="20" t="inlineStr">
        <is>
          <t>Low Risk</t>
        </is>
      </c>
      <c r="G43" s="20" t="inlineStr">
        <is>
          <t>Real-time bank reconciliation active 24/7</t>
        </is>
      </c>
      <c r="H43" s="21" t="inlineStr">
        <is>
          <t>Reconciled</t>
        </is>
      </c>
    </row>
    <row r="44" ht="20" customHeight="1">
      <c r="B44" s="22" t="inlineStr">
        <is>
          <t>Campus WiFi 6/7 Infrastructure</t>
        </is>
      </c>
      <c r="C44" s="22" t="inlineStr">
        <is>
          <t>Cisco Catalyst &amp; Aruba</t>
        </is>
      </c>
      <c r="D44" s="22" t="inlineStr">
        <is>
          <t>484 Total Access Points</t>
        </is>
      </c>
      <c r="E44" s="22" t="inlineStr">
        <is>
          <t>99.95% Core Uptime</t>
        </is>
      </c>
      <c r="F44" s="22" t="inlineStr">
        <is>
          <t>Low Risk</t>
        </is>
      </c>
      <c r="G44" s="22" t="inlineStr">
        <is>
          <t>High-density coverage verified across auditoriums</t>
        </is>
      </c>
      <c r="H44" s="21" t="inlineStr">
        <is>
          <t>Optimal</t>
        </is>
      </c>
    </row>
    <row r="45" ht="20" customHeight="1">
      <c r="B45" s="20" t="inlineStr">
        <is>
          <t>Campus Cybersecurity &amp; UU PDP</t>
        </is>
      </c>
      <c r="C45" s="20" t="inlineStr">
        <is>
          <t>Fortinet / CyberArk PAM</t>
        </is>
      </c>
      <c r="D45" s="20" t="inlineStr">
        <is>
          <t>38,500 Student Records Protected</t>
        </is>
      </c>
      <c r="E45" s="20" t="inlineStr">
        <is>
          <t>100% MFA Enforced</t>
        </is>
      </c>
      <c r="F45" s="20" t="inlineStr">
        <is>
          <t>Low Risk</t>
        </is>
      </c>
      <c r="G45" s="20" t="inlineStr">
        <is>
          <t>Zero data leaks reported; DLP rules active</t>
        </is>
      </c>
      <c r="H45" s="21" t="inlineStr">
        <is>
          <t>Hardened</t>
        </is>
      </c>
    </row>
    <row r="46" ht="20" customHeight="1">
      <c r="B46" s="22" t="inlineStr">
        <is>
          <t>Institutional Research &amp; SINTA</t>
        </is>
      </c>
      <c r="C46" s="22" t="inlineStr">
        <is>
          <t>DSpace / Scopus Feeder</t>
        </is>
      </c>
      <c r="D46" s="22" t="inlineStr">
        <is>
          <t>453 Scopus Q1-Q4 Papers</t>
        </is>
      </c>
      <c r="E46" s="22" t="inlineStr">
        <is>
          <t>Ranked SINTA Top 5</t>
        </is>
      </c>
      <c r="F46" s="22" t="inlineStr">
        <is>
          <t>Low Risk</t>
        </is>
      </c>
      <c r="G46" s="22" t="inlineStr">
        <is>
          <t>Grant disbursement tracking on schedule</t>
        </is>
      </c>
      <c r="H46" s="21" t="inlineStr">
        <is>
          <t>High Impact</t>
        </is>
      </c>
    </row>
    <row r="50">
      <c r="B50" s="49" t="inlineStr">
        <is>
          <t>Monthly LMS System Uptime &amp; Student Engagement Index (%)</t>
        </is>
      </c>
      <c r="G50" s="49" t="inlineStr">
        <is>
          <t>EdTech LMS &amp; Campus Digital Operations Index</t>
        </is>
      </c>
    </row>
    <row r="51">
      <c r="B51" s="50" t="inlineStr">
        <is>
          <t>Month</t>
        </is>
      </c>
      <c r="C51" s="50" t="inlineStr">
        <is>
          <t>Target Engagement %</t>
        </is>
      </c>
      <c r="D51" s="50" t="inlineStr">
        <is>
          <t>Actual Active Learners %</t>
        </is>
      </c>
      <c r="E51" s="50" t="inlineStr">
        <is>
          <t>Exam Portal Concurrency SLA %</t>
        </is>
      </c>
      <c r="G51" s="50" t="inlineStr">
        <is>
          <t>Operational Capability Pillar</t>
        </is>
      </c>
      <c r="H51" s="50" t="inlineStr">
        <is>
          <t>Benchmark</t>
        </is>
      </c>
      <c r="I51" s="50" t="inlineStr">
        <is>
          <t>Current Attainment</t>
        </is>
      </c>
    </row>
    <row r="52">
      <c r="B52" s="51" t="inlineStr">
        <is>
          <t>May</t>
        </is>
      </c>
      <c r="C52" s="52" t="n">
        <v>85</v>
      </c>
      <c r="D52" s="52" t="n">
        <v>86.8</v>
      </c>
      <c r="E52" s="52" t="n">
        <v>99.09999999999999</v>
      </c>
      <c r="G52" s="53" t="inlineStr">
        <is>
          <t>Online Exam Anti-Cheating</t>
        </is>
      </c>
      <c r="H52" s="54" t="n">
        <v>4</v>
      </c>
      <c r="I52" s="54" t="n">
        <v>4.6</v>
      </c>
    </row>
    <row r="53">
      <c r="B53" s="51" t="inlineStr">
        <is>
          <t>Jun</t>
        </is>
      </c>
      <c r="C53" s="52" t="n">
        <v>88</v>
      </c>
      <c r="D53" s="52" t="n">
        <v>89.5</v>
      </c>
      <c r="E53" s="52" t="n">
        <v>99.40000000000001</v>
      </c>
      <c r="G53" s="53" t="inlineStr">
        <is>
          <t>Video Lecture CDN Edge</t>
        </is>
      </c>
      <c r="H53" s="54" t="n">
        <v>4.2</v>
      </c>
      <c r="I53" s="54" t="n">
        <v>4.8</v>
      </c>
    </row>
    <row r="54">
      <c r="B54" s="51" t="inlineStr">
        <is>
          <t>Jul</t>
        </is>
      </c>
      <c r="C54" s="52" t="n">
        <v>90</v>
      </c>
      <c r="D54" s="52" t="n">
        <v>91.8</v>
      </c>
      <c r="E54" s="52" t="n">
        <v>99.7</v>
      </c>
      <c r="G54" s="53" t="inlineStr">
        <is>
          <t>LTI Courseware Integration</t>
        </is>
      </c>
      <c r="H54" s="54" t="n">
        <v>4</v>
      </c>
      <c r="I54" s="54" t="n">
        <v>4.5</v>
      </c>
    </row>
    <row r="55">
      <c r="B55" s="51" t="inlineStr">
        <is>
          <t>Aug</t>
        </is>
      </c>
      <c r="C55" s="52" t="n">
        <v>90</v>
      </c>
      <c r="D55" s="52" t="n">
        <v>91.2</v>
      </c>
      <c r="E55" s="52" t="n">
        <v>99.5</v>
      </c>
      <c r="G55" s="53" t="inlineStr">
        <is>
          <t>Automated Gradebook Sync</t>
        </is>
      </c>
      <c r="H55" s="54" t="n">
        <v>4.2</v>
      </c>
      <c r="I55" s="54" t="n">
        <v>4.7</v>
      </c>
    </row>
    <row r="56">
      <c r="B56" s="51" t="inlineStr">
        <is>
          <t>Sep</t>
        </is>
      </c>
      <c r="C56" s="52" t="n">
        <v>92</v>
      </c>
      <c r="D56" s="52" t="n">
        <v>93.90000000000001</v>
      </c>
      <c r="E56" s="52" t="n">
        <v>99.8</v>
      </c>
      <c r="G56" s="53" t="inlineStr">
        <is>
          <t>Mobile LMS Offline Mode</t>
        </is>
      </c>
      <c r="H56" s="54" t="n">
        <v>3.8</v>
      </c>
      <c r="I56" s="54" t="n">
        <v>4.3</v>
      </c>
    </row>
    <row r="57">
      <c r="B57" s="51" t="inlineStr">
        <is>
          <t>Oct</t>
        </is>
      </c>
      <c r="C57" s="52" t="n">
        <v>95</v>
      </c>
      <c r="D57" s="52" t="n">
        <v>96.5</v>
      </c>
      <c r="E57" s="52" t="n">
        <v>99.95</v>
      </c>
      <c r="G57" s="53" t="inlineStr">
        <is>
          <t>Student Retention Warning</t>
        </is>
      </c>
      <c r="H57" s="54" t="n">
        <v>4</v>
      </c>
      <c r="I57" s="54" t="n">
        <v>4.5</v>
      </c>
    </row>
    <row r="72">
      <c r="B72" s="49" t="inlineStr">
        <is>
          <t>Daily Active Student Learners vs Course Completion Rate (%)</t>
        </is>
      </c>
      <c r="G72" s="49" t="inlineStr">
        <is>
          <t>Digital Campus Course Delivery Platform Modality (%)</t>
        </is>
      </c>
    </row>
    <row r="73">
      <c r="B73" s="50" t="inlineStr">
        <is>
          <t>Week</t>
        </is>
      </c>
      <c r="C73" s="50" t="inlineStr">
        <is>
          <t>Active Learners (k)</t>
        </is>
      </c>
      <c r="D73" s="50" t="inlineStr">
        <is>
          <t>Completion Rate %</t>
        </is>
      </c>
      <c r="E73" s="50" t="inlineStr">
        <is>
          <t>Target %</t>
        </is>
      </c>
      <c r="G73" s="50" t="inlineStr">
        <is>
          <t>Semester</t>
        </is>
      </c>
      <c r="H73" s="50" t="inlineStr">
        <is>
          <t>Interactive Live Streaming</t>
        </is>
      </c>
      <c r="I73" s="50" t="inlineStr">
        <is>
          <t>On-Demand Micro-Learning</t>
        </is>
      </c>
      <c r="J73" s="50" t="inlineStr">
        <is>
          <t>Virtual Lab Simulation</t>
        </is>
      </c>
      <c r="K73" s="50" t="inlineStr">
        <is>
          <t>In-Person Classroom</t>
        </is>
      </c>
    </row>
    <row r="74">
      <c r="B74" s="53" t="inlineStr">
        <is>
          <t>W1</t>
        </is>
      </c>
      <c r="C74" s="58" t="n">
        <v>85</v>
      </c>
      <c r="D74" s="58" t="n">
        <v>78.5</v>
      </c>
      <c r="E74" s="58" t="n">
        <v>75</v>
      </c>
      <c r="G74" s="53" t="inlineStr">
        <is>
          <t>Term 1</t>
        </is>
      </c>
      <c r="H74" s="58" t="n">
        <v>38</v>
      </c>
      <c r="I74" s="58" t="n">
        <v>32</v>
      </c>
      <c r="J74" s="58" t="n">
        <v>15</v>
      </c>
      <c r="K74" s="58" t="n">
        <v>15</v>
      </c>
    </row>
    <row r="75">
      <c r="B75" s="53" t="inlineStr">
        <is>
          <t>W2</t>
        </is>
      </c>
      <c r="C75" s="58" t="n">
        <v>92</v>
      </c>
      <c r="D75" s="58" t="n">
        <v>82</v>
      </c>
      <c r="E75" s="58" t="n">
        <v>80</v>
      </c>
      <c r="G75" s="53" t="inlineStr">
        <is>
          <t>Term 2</t>
        </is>
      </c>
      <c r="H75" s="58" t="n">
        <v>40</v>
      </c>
      <c r="I75" s="58" t="n">
        <v>34</v>
      </c>
      <c r="J75" s="58" t="n">
        <v>16</v>
      </c>
      <c r="K75" s="58" t="n">
        <v>10</v>
      </c>
    </row>
    <row r="76">
      <c r="B76" s="53" t="inlineStr">
        <is>
          <t>W3</t>
        </is>
      </c>
      <c r="C76" s="58" t="n">
        <v>98.5</v>
      </c>
      <c r="D76" s="58" t="n">
        <v>84.59999999999999</v>
      </c>
      <c r="E76" s="58" t="n">
        <v>80</v>
      </c>
      <c r="G76" s="53" t="inlineStr">
        <is>
          <t>Term 3</t>
        </is>
      </c>
      <c r="H76" s="58" t="n">
        <v>42</v>
      </c>
      <c r="I76" s="58" t="n">
        <v>36</v>
      </c>
      <c r="J76" s="58" t="n">
        <v>15</v>
      </c>
      <c r="K76" s="58" t="n">
        <v>7</v>
      </c>
    </row>
    <row r="77">
      <c r="B77" s="53" t="inlineStr">
        <is>
          <t>W4</t>
        </is>
      </c>
      <c r="C77" s="58" t="n">
        <v>105</v>
      </c>
      <c r="D77" s="58" t="n">
        <v>88.2</v>
      </c>
      <c r="E77" s="58" t="n">
        <v>85</v>
      </c>
      <c r="G77" s="53" t="inlineStr">
        <is>
          <t>Term 4</t>
        </is>
      </c>
      <c r="H77" s="58" t="n">
        <v>45</v>
      </c>
      <c r="I77" s="58" t="n">
        <v>38</v>
      </c>
      <c r="J77" s="58" t="n">
        <v>12</v>
      </c>
      <c r="K77" s="58" t="n">
        <v>5</v>
      </c>
    </row>
    <row r="78">
      <c r="B78" s="53" t="inlineStr">
        <is>
          <t>W5</t>
        </is>
      </c>
      <c r="C78" s="58" t="n">
        <v>112</v>
      </c>
      <c r="D78" s="58" t="n">
        <v>90.5</v>
      </c>
      <c r="E78" s="58" t="n">
        <v>85</v>
      </c>
    </row>
    <row r="79">
      <c r="B79" s="53" t="inlineStr">
        <is>
          <t>W6</t>
        </is>
      </c>
      <c r="C79" s="58" t="n">
        <v>118</v>
      </c>
      <c r="D79" s="58" t="n">
        <v>92.8</v>
      </c>
      <c r="E79" s="58" t="n">
        <v>90</v>
      </c>
    </row>
  </sheetData>
  <mergeCells count="18">
    <mergeCell ref="D8:E8"/>
    <mergeCell ref="F4:G4"/>
    <mergeCell ref="D7:E7"/>
    <mergeCell ref="B7:C7"/>
    <mergeCell ref="B5:C5"/>
    <mergeCell ref="H7:I7"/>
    <mergeCell ref="F5:G5"/>
    <mergeCell ref="D5:E5"/>
    <mergeCell ref="A2:K2"/>
    <mergeCell ref="H5:I5"/>
    <mergeCell ref="D4:E4"/>
    <mergeCell ref="H4:I4"/>
    <mergeCell ref="H8:I8"/>
    <mergeCell ref="B8:C8"/>
    <mergeCell ref="A1:K1"/>
    <mergeCell ref="B4:C4"/>
    <mergeCell ref="F7:G7"/>
    <mergeCell ref="F8:G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32" customWidth="1" min="2" max="2"/>
    <col width="18" customWidth="1" min="3" max="3"/>
    <col width="17" customWidth="1" min="4" max="4"/>
    <col width="20" customWidth="1" min="5" max="5"/>
    <col width="24" customWidth="1" min="6" max="6"/>
    <col width="25" customWidth="1" min="7" max="7"/>
    <col width="24" customWidth="1" min="8" max="8"/>
    <col width="21" customWidth="1" min="9" max="9"/>
    <col width="20" customWidth="1" min="10" max="10"/>
  </cols>
  <sheetData>
    <row r="1" ht="28" customHeight="1">
      <c r="A1" s="1" t="inlineStr">
        <is>
          <t>CAMPUS LMS PLATFORM &amp; COURSE DELIVERY OPERATIONS</t>
        </is>
      </c>
    </row>
    <row r="2" ht="18" customHeight="1">
      <c r="A2" s="2" t="inlineStr">
        <is>
          <t>Moodle / Canvas LMS Concurrency, Active Courses, Video Streaming, and Assignment Throughput</t>
        </is>
      </c>
    </row>
    <row r="5">
      <c r="A5" s="17" t="inlineStr">
        <is>
          <t>Faculty / College</t>
        </is>
      </c>
      <c r="B5" s="17" t="inlineStr">
        <is>
          <t>Department / Program</t>
        </is>
      </c>
      <c r="C5" s="17" t="inlineStr">
        <is>
          <t>LMS Platform</t>
        </is>
      </c>
      <c r="D5" s="17" t="inlineStr">
        <is>
          <t>Active Courses</t>
        </is>
      </c>
      <c r="E5" s="17" t="inlineStr">
        <is>
          <t>Enrolled Students</t>
        </is>
      </c>
      <c r="F5" s="17" t="inlineStr">
        <is>
          <t>Daily Active Learners</t>
        </is>
      </c>
      <c r="G5" s="17" t="inlineStr">
        <is>
          <t>Video Streaming (Mbps)</t>
        </is>
      </c>
      <c r="H5" s="17" t="inlineStr">
        <is>
          <t>Assignments Submitted</t>
        </is>
      </c>
      <c r="I5" s="17" t="inlineStr">
        <is>
          <t>Avg Quiz Score (%)</t>
        </is>
      </c>
      <c r="J5" s="17" t="inlineStr">
        <is>
          <t>LMS Health Status</t>
        </is>
      </c>
    </row>
    <row r="6" ht="20" customHeight="1">
      <c r="A6" s="22" t="inlineStr">
        <is>
          <t>Faculty of Computer Science</t>
        </is>
      </c>
      <c r="B6" s="22" t="inlineStr">
        <is>
          <t>Informatics &amp; AI</t>
        </is>
      </c>
      <c r="C6" s="22" t="inlineStr">
        <is>
          <t>Canvas Cloud</t>
        </is>
      </c>
      <c r="D6" s="24" t="n">
        <v>142</v>
      </c>
      <c r="E6" s="24" t="n">
        <v>3850</v>
      </c>
      <c r="F6" s="24" t="n">
        <v>3120</v>
      </c>
      <c r="G6" s="24" t="n">
        <v>1850</v>
      </c>
      <c r="H6" s="24" t="n">
        <v>14200</v>
      </c>
      <c r="I6" s="55" t="n">
        <v>84.5</v>
      </c>
      <c r="J6" s="21" t="inlineStr">
        <is>
          <t>Optimal</t>
        </is>
      </c>
    </row>
    <row r="7" ht="20" customHeight="1">
      <c r="A7" s="20" t="inlineStr">
        <is>
          <t>Faculty of Computer Science</t>
        </is>
      </c>
      <c r="B7" s="20" t="inlineStr">
        <is>
          <t>Information Systems</t>
        </is>
      </c>
      <c r="C7" s="20" t="inlineStr">
        <is>
          <t>Canvas Cloud</t>
        </is>
      </c>
      <c r="D7" s="26" t="n">
        <v>98</v>
      </c>
      <c r="E7" s="26" t="n">
        <v>2600</v>
      </c>
      <c r="F7" s="26" t="n">
        <v>2140</v>
      </c>
      <c r="G7" s="26" t="n">
        <v>1120</v>
      </c>
      <c r="H7" s="26" t="n">
        <v>9800</v>
      </c>
      <c r="I7" s="56" t="n">
        <v>82.09999999999999</v>
      </c>
      <c r="J7" s="21" t="inlineStr">
        <is>
          <t>Optimal</t>
        </is>
      </c>
    </row>
    <row r="8" ht="20" customHeight="1">
      <c r="A8" s="22" t="inlineStr">
        <is>
          <t>Faculty of Engineering</t>
        </is>
      </c>
      <c r="B8" s="22" t="inlineStr">
        <is>
          <t>Electrical &amp; Robotics</t>
        </is>
      </c>
      <c r="C8" s="22" t="inlineStr">
        <is>
          <t>Moodle On-Prem</t>
        </is>
      </c>
      <c r="D8" s="24" t="n">
        <v>125</v>
      </c>
      <c r="E8" s="24" t="n">
        <v>2980</v>
      </c>
      <c r="F8" s="24" t="n">
        <v>2410</v>
      </c>
      <c r="G8" s="24" t="n">
        <v>1450</v>
      </c>
      <c r="H8" s="24" t="n">
        <v>11400</v>
      </c>
      <c r="I8" s="55" t="n">
        <v>79.8</v>
      </c>
      <c r="J8" s="21" t="inlineStr">
        <is>
          <t>Optimal</t>
        </is>
      </c>
    </row>
    <row r="9" ht="20" customHeight="1">
      <c r="A9" s="20" t="inlineStr">
        <is>
          <t>Faculty of Engineering</t>
        </is>
      </c>
      <c r="B9" s="20" t="inlineStr">
        <is>
          <t>Mechanical &amp; Civil</t>
        </is>
      </c>
      <c r="C9" s="20" t="inlineStr">
        <is>
          <t>Moodle On-Prem</t>
        </is>
      </c>
      <c r="D9" s="26" t="n">
        <v>110</v>
      </c>
      <c r="E9" s="26" t="n">
        <v>2750</v>
      </c>
      <c r="F9" s="26" t="n">
        <v>2090</v>
      </c>
      <c r="G9" s="26" t="n">
        <v>980</v>
      </c>
      <c r="H9" s="26" t="n">
        <v>8950</v>
      </c>
      <c r="I9" s="56" t="n">
        <v>77.40000000000001</v>
      </c>
      <c r="J9" s="23" t="inlineStr">
        <is>
          <t>Attention</t>
        </is>
      </c>
    </row>
    <row r="10" ht="20" customHeight="1">
      <c r="A10" s="22" t="inlineStr">
        <is>
          <t>Faculty of Economics &amp; Business</t>
        </is>
      </c>
      <c r="B10" s="22" t="inlineStr">
        <is>
          <t>Accounting &amp; Finance</t>
        </is>
      </c>
      <c r="C10" s="22" t="inlineStr">
        <is>
          <t>Canvas Cloud</t>
        </is>
      </c>
      <c r="D10" s="24" t="n">
        <v>135</v>
      </c>
      <c r="E10" s="24" t="n">
        <v>4100</v>
      </c>
      <c r="F10" s="24" t="n">
        <v>3450</v>
      </c>
      <c r="G10" s="24" t="n">
        <v>1600</v>
      </c>
      <c r="H10" s="24" t="n">
        <v>15800</v>
      </c>
      <c r="I10" s="55" t="n">
        <v>85.2</v>
      </c>
      <c r="J10" s="21" t="inlineStr">
        <is>
          <t>Optimal</t>
        </is>
      </c>
    </row>
    <row r="11" ht="20" customHeight="1">
      <c r="A11" s="20" t="inlineStr">
        <is>
          <t>Faculty of Economics &amp; Business</t>
        </is>
      </c>
      <c r="B11" s="20" t="inlineStr">
        <is>
          <t>Management &amp; Digital Business</t>
        </is>
      </c>
      <c r="C11" s="20" t="inlineStr">
        <is>
          <t>Canvas Cloud</t>
        </is>
      </c>
      <c r="D11" s="26" t="n">
        <v>160</v>
      </c>
      <c r="E11" s="26" t="n">
        <v>4850</v>
      </c>
      <c r="F11" s="26" t="n">
        <v>4120</v>
      </c>
      <c r="G11" s="26" t="n">
        <v>1950</v>
      </c>
      <c r="H11" s="26" t="n">
        <v>18200</v>
      </c>
      <c r="I11" s="56" t="n">
        <v>86</v>
      </c>
      <c r="J11" s="21" t="inlineStr">
        <is>
          <t>Optimal</t>
        </is>
      </c>
    </row>
    <row r="12" ht="20" customHeight="1">
      <c r="A12" s="22" t="inlineStr">
        <is>
          <t>Faculty of Medicine</t>
        </is>
      </c>
      <c r="B12" s="22" t="inlineStr">
        <is>
          <t>General Medicine &amp; Clinical</t>
        </is>
      </c>
      <c r="C12" s="22" t="inlineStr">
        <is>
          <t>Brightspace LMS</t>
        </is>
      </c>
      <c r="D12" s="24" t="n">
        <v>88</v>
      </c>
      <c r="E12" s="24" t="n">
        <v>1450</v>
      </c>
      <c r="F12" s="24" t="n">
        <v>1380</v>
      </c>
      <c r="G12" s="24" t="n">
        <v>2400</v>
      </c>
      <c r="H12" s="24" t="n">
        <v>12600</v>
      </c>
      <c r="I12" s="55" t="n">
        <v>88.5</v>
      </c>
      <c r="J12" s="21" t="inlineStr">
        <is>
          <t>Optimal</t>
        </is>
      </c>
    </row>
    <row r="13" ht="20" customHeight="1">
      <c r="A13" s="20" t="inlineStr">
        <is>
          <t>Faculty of Medicine</t>
        </is>
      </c>
      <c r="B13" s="20" t="inlineStr">
        <is>
          <t>Pharmacy &amp; Dentistry</t>
        </is>
      </c>
      <c r="C13" s="20" t="inlineStr">
        <is>
          <t>Brightspace LMS</t>
        </is>
      </c>
      <c r="D13" s="26" t="n">
        <v>74</v>
      </c>
      <c r="E13" s="26" t="n">
        <v>1280</v>
      </c>
      <c r="F13" s="26" t="n">
        <v>1190</v>
      </c>
      <c r="G13" s="26" t="n">
        <v>1320</v>
      </c>
      <c r="H13" s="26" t="n">
        <v>9400</v>
      </c>
      <c r="I13" s="56" t="n">
        <v>87.2</v>
      </c>
      <c r="J13" s="21" t="inlineStr">
        <is>
          <t>Optimal</t>
        </is>
      </c>
    </row>
    <row r="14" ht="20" customHeight="1">
      <c r="A14" s="22" t="inlineStr">
        <is>
          <t>Faculty of Law</t>
        </is>
      </c>
      <c r="B14" s="22" t="inlineStr">
        <is>
          <t>Constitutional &amp; Business Law</t>
        </is>
      </c>
      <c r="C14" s="22" t="inlineStr">
        <is>
          <t>Canvas Cloud</t>
        </is>
      </c>
      <c r="D14" s="24" t="n">
        <v>92</v>
      </c>
      <c r="E14" s="24" t="n">
        <v>3100</v>
      </c>
      <c r="F14" s="24" t="n">
        <v>2350</v>
      </c>
      <c r="G14" s="24" t="n">
        <v>850</v>
      </c>
      <c r="H14" s="24" t="n">
        <v>10200</v>
      </c>
      <c r="I14" s="55" t="n">
        <v>81.3</v>
      </c>
      <c r="J14" s="21" t="inlineStr">
        <is>
          <t>Optimal</t>
        </is>
      </c>
    </row>
    <row r="15" ht="20" customHeight="1">
      <c r="A15" s="20" t="inlineStr">
        <is>
          <t>Faculty of Social Sciences</t>
        </is>
      </c>
      <c r="B15" s="20" t="inlineStr">
        <is>
          <t>Communications &amp; PR</t>
        </is>
      </c>
      <c r="C15" s="20" t="inlineStr">
        <is>
          <t>Canvas Cloud</t>
        </is>
      </c>
      <c r="D15" s="26" t="n">
        <v>115</v>
      </c>
      <c r="E15" s="26" t="n">
        <v>3420</v>
      </c>
      <c r="F15" s="26" t="n">
        <v>2780</v>
      </c>
      <c r="G15" s="26" t="n">
        <v>1680</v>
      </c>
      <c r="H15" s="26" t="n">
        <v>13100</v>
      </c>
      <c r="I15" s="56" t="n">
        <v>83.7</v>
      </c>
      <c r="J15" s="21" t="inlineStr">
        <is>
          <t>Optimal</t>
        </is>
      </c>
    </row>
    <row r="16" ht="20" customHeight="1">
      <c r="A16" s="22" t="inlineStr">
        <is>
          <t>School of Postgraduate</t>
        </is>
      </c>
      <c r="B16" s="22" t="inlineStr">
        <is>
          <t>Master of Management (MM)</t>
        </is>
      </c>
      <c r="C16" s="22" t="inlineStr">
        <is>
          <t>Canvas Cloud</t>
        </is>
      </c>
      <c r="D16" s="24" t="n">
        <v>45</v>
      </c>
      <c r="E16" s="24" t="n">
        <v>950</v>
      </c>
      <c r="F16" s="24" t="n">
        <v>820</v>
      </c>
      <c r="G16" s="24" t="n">
        <v>780</v>
      </c>
      <c r="H16" s="24" t="n">
        <v>4800</v>
      </c>
      <c r="I16" s="55" t="n">
        <v>89.09999999999999</v>
      </c>
      <c r="J16" s="21" t="inlineStr">
        <is>
          <t>Optimal</t>
        </is>
      </c>
    </row>
    <row r="17" ht="20" customHeight="1">
      <c r="A17" s="20" t="inlineStr">
        <is>
          <t>School of Postgraduate</t>
        </is>
      </c>
      <c r="B17" s="20" t="inlineStr">
        <is>
          <t>Doctoral Program (PhD)</t>
        </is>
      </c>
      <c r="C17" s="20" t="inlineStr">
        <is>
          <t>Canvas Cloud</t>
        </is>
      </c>
      <c r="D17" s="26" t="n">
        <v>32</v>
      </c>
      <c r="E17" s="26" t="n">
        <v>420</v>
      </c>
      <c r="F17" s="26" t="n">
        <v>360</v>
      </c>
      <c r="G17" s="26" t="n">
        <v>410</v>
      </c>
      <c r="H17" s="26" t="n">
        <v>1950</v>
      </c>
      <c r="I17" s="56" t="n">
        <v>91.40000000000001</v>
      </c>
      <c r="J17" s="21" t="inlineStr">
        <is>
          <t>Optimal</t>
        </is>
      </c>
    </row>
    <row r="18">
      <c r="A18" s="28" t="inlineStr">
        <is>
          <t>CAMPUS LMS TOTAL / AVERAGE</t>
        </is>
      </c>
      <c r="B18" s="29" t="n"/>
      <c r="C18" s="29" t="n"/>
      <c r="D18" s="30">
        <f>SUM(D6:D17)</f>
        <v/>
      </c>
      <c r="E18" s="30">
        <f>SUM(E6:E17)</f>
        <v/>
      </c>
      <c r="F18" s="30">
        <f>SUM(F6:F17)</f>
        <v/>
      </c>
      <c r="G18" s="30">
        <f>SUM(G6:G17)</f>
        <v/>
      </c>
      <c r="H18" s="30">
        <f>SUM(H6:H17)</f>
        <v/>
      </c>
      <c r="I18" s="57">
        <f>AVERAGE(I6:I17)</f>
        <v/>
      </c>
      <c r="J18" s="32" t="inlineStr">
        <is>
          <t>Active Operations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1" customWidth="1" min="1" max="1"/>
    <col width="17" customWidth="1" min="2" max="2"/>
    <col width="16" customWidth="1" min="3" max="3"/>
    <col width="18" customWidth="1" min="4" max="4"/>
    <col width="19" customWidth="1" min="5" max="5"/>
    <col width="19" customWidth="1" min="6" max="6"/>
    <col width="21" customWidth="1" min="7" max="7"/>
    <col width="28" customWidth="1" min="8" max="8"/>
    <col width="23" customWidth="1" min="9" max="9"/>
    <col width="20" customWidth="1" min="10" max="10"/>
  </cols>
  <sheetData>
    <row r="1" ht="28" customHeight="1">
      <c r="A1" s="1" t="inlineStr">
        <is>
          <t>SIAKAD STUDENT INFORMATION SYSTEM (SIS) LIFECYCLE</t>
        </is>
      </c>
    </row>
    <row r="2" ht="18" customHeight="1">
      <c r="A2" s="2" t="inlineStr">
        <is>
          <t>Course Enrollment (KRS), Credit Transfer, GPA Tracking, Academic Standing &amp; Graduation Clearance</t>
        </is>
      </c>
    </row>
    <row r="5">
      <c r="A5" s="17" t="inlineStr">
        <is>
          <t>Academic Level</t>
        </is>
      </c>
      <c r="B5" s="17" t="inlineStr">
        <is>
          <t>Total Enrolled</t>
        </is>
      </c>
      <c r="C5" s="17" t="inlineStr">
        <is>
          <t>KRS Finalized</t>
        </is>
      </c>
      <c r="D5" s="17" t="inlineStr">
        <is>
          <t>KRS In-Progress</t>
        </is>
      </c>
      <c r="E5" s="17" t="inlineStr">
        <is>
          <t>Avg Credit (SKS)</t>
        </is>
      </c>
      <c r="F5" s="17" t="inlineStr">
        <is>
          <t>Average GPA</t>
        </is>
      </c>
      <c r="G5" s="17" t="inlineStr">
        <is>
          <t>Dean's List (&gt;3.5)</t>
        </is>
      </c>
      <c r="H5" s="17" t="inlineStr">
        <is>
          <t>Academic Probation (&lt;2.0)</t>
        </is>
      </c>
      <c r="I5" s="17" t="inlineStr">
        <is>
          <t>Graduation Clearance</t>
        </is>
      </c>
      <c r="J5" s="17" t="inlineStr">
        <is>
          <t>SIS System Status</t>
        </is>
      </c>
    </row>
    <row r="6" ht="20" customHeight="1">
      <c r="A6" s="22" t="inlineStr">
        <is>
          <t>Undergraduate (S1) - Year 1</t>
        </is>
      </c>
      <c r="B6" s="24" t="n">
        <v>8500</v>
      </c>
      <c r="C6" s="24" t="n">
        <v>8420</v>
      </c>
      <c r="D6" s="24" t="n">
        <v>80</v>
      </c>
      <c r="E6" s="33" t="n">
        <v>20.4</v>
      </c>
      <c r="F6" s="33" t="n">
        <v>3.28</v>
      </c>
      <c r="G6" s="24" t="n">
        <v>2850</v>
      </c>
      <c r="H6" s="24" t="n">
        <v>140</v>
      </c>
      <c r="I6" s="24" t="n">
        <v>0</v>
      </c>
      <c r="J6" s="21" t="inlineStr">
        <is>
          <t>Synchronized</t>
        </is>
      </c>
    </row>
    <row r="7" ht="20" customHeight="1">
      <c r="A7" s="20" t="inlineStr">
        <is>
          <t>Undergraduate (S1) - Year 2</t>
        </is>
      </c>
      <c r="B7" s="26" t="n">
        <v>7950</v>
      </c>
      <c r="C7" s="26" t="n">
        <v>7890</v>
      </c>
      <c r="D7" s="26" t="n">
        <v>60</v>
      </c>
      <c r="E7" s="34" t="n">
        <v>21.2</v>
      </c>
      <c r="F7" s="34" t="n">
        <v>3.32</v>
      </c>
      <c r="G7" s="26" t="n">
        <v>2910</v>
      </c>
      <c r="H7" s="26" t="n">
        <v>115</v>
      </c>
      <c r="I7" s="26" t="n">
        <v>0</v>
      </c>
      <c r="J7" s="21" t="inlineStr">
        <is>
          <t>Synchronized</t>
        </is>
      </c>
    </row>
    <row r="8" ht="20" customHeight="1">
      <c r="A8" s="22" t="inlineStr">
        <is>
          <t>Undergraduate (S1) - Year 3</t>
        </is>
      </c>
      <c r="B8" s="24" t="n">
        <v>7420</v>
      </c>
      <c r="C8" s="24" t="n">
        <v>7380</v>
      </c>
      <c r="D8" s="24" t="n">
        <v>40</v>
      </c>
      <c r="E8" s="33" t="n">
        <v>20.8</v>
      </c>
      <c r="F8" s="33" t="n">
        <v>3.39</v>
      </c>
      <c r="G8" s="24" t="n">
        <v>3120</v>
      </c>
      <c r="H8" s="24" t="n">
        <v>95</v>
      </c>
      <c r="I8" s="24" t="n">
        <v>0</v>
      </c>
      <c r="J8" s="21" t="inlineStr">
        <is>
          <t>Synchronized</t>
        </is>
      </c>
    </row>
    <row r="9" ht="20" customHeight="1">
      <c r="A9" s="20" t="inlineStr">
        <is>
          <t>Undergraduate (S1) - Year 4+</t>
        </is>
      </c>
      <c r="B9" s="26" t="n">
        <v>6850</v>
      </c>
      <c r="C9" s="26" t="n">
        <v>6720</v>
      </c>
      <c r="D9" s="26" t="n">
        <v>130</v>
      </c>
      <c r="E9" s="34" t="n">
        <v>14.5</v>
      </c>
      <c r="F9" s="34" t="n">
        <v>3.44</v>
      </c>
      <c r="G9" s="26" t="n">
        <v>3050</v>
      </c>
      <c r="H9" s="26" t="n">
        <v>160</v>
      </c>
      <c r="I9" s="26" t="n">
        <v>2150</v>
      </c>
      <c r="J9" s="21" t="inlineStr">
        <is>
          <t>Synchronized</t>
        </is>
      </c>
    </row>
    <row r="10" ht="20" customHeight="1">
      <c r="A10" s="22" t="inlineStr">
        <is>
          <t>Vocational Diploma (D3/D4)</t>
        </is>
      </c>
      <c r="B10" s="24" t="n">
        <v>4200</v>
      </c>
      <c r="C10" s="24" t="n">
        <v>4150</v>
      </c>
      <c r="D10" s="24" t="n">
        <v>50</v>
      </c>
      <c r="E10" s="33" t="n">
        <v>21</v>
      </c>
      <c r="F10" s="33" t="n">
        <v>3.35</v>
      </c>
      <c r="G10" s="24" t="n">
        <v>1420</v>
      </c>
      <c r="H10" s="24" t="n">
        <v>65</v>
      </c>
      <c r="I10" s="24" t="n">
        <v>840</v>
      </c>
      <c r="J10" s="21" t="inlineStr">
        <is>
          <t>Synchronized</t>
        </is>
      </c>
    </row>
    <row r="11" ht="20" customHeight="1">
      <c r="A11" s="20" t="inlineStr">
        <is>
          <t>Master Degree (S2)</t>
        </is>
      </c>
      <c r="B11" s="26" t="n">
        <v>2450</v>
      </c>
      <c r="C11" s="26" t="n">
        <v>2410</v>
      </c>
      <c r="D11" s="26" t="n">
        <v>40</v>
      </c>
      <c r="E11" s="34" t="n">
        <v>16.2</v>
      </c>
      <c r="F11" s="34" t="n">
        <v>3.65</v>
      </c>
      <c r="G11" s="26" t="n">
        <v>1680</v>
      </c>
      <c r="H11" s="26" t="n">
        <v>15</v>
      </c>
      <c r="I11" s="26" t="n">
        <v>620</v>
      </c>
      <c r="J11" s="21" t="inlineStr">
        <is>
          <t>Synchronized</t>
        </is>
      </c>
    </row>
    <row r="12" ht="20" customHeight="1">
      <c r="A12" s="22" t="inlineStr">
        <is>
          <t>Doctoral Degree (S3)</t>
        </is>
      </c>
      <c r="B12" s="24" t="n">
        <v>680</v>
      </c>
      <c r="C12" s="24" t="n">
        <v>665</v>
      </c>
      <c r="D12" s="24" t="n">
        <v>15</v>
      </c>
      <c r="E12" s="33" t="n">
        <v>12</v>
      </c>
      <c r="F12" s="33" t="n">
        <v>3.82</v>
      </c>
      <c r="G12" s="24" t="n">
        <v>590</v>
      </c>
      <c r="H12" s="24" t="n">
        <v>4</v>
      </c>
      <c r="I12" s="24" t="n">
        <v>110</v>
      </c>
      <c r="J12" s="21" t="inlineStr">
        <is>
          <t>Synchronized</t>
        </is>
      </c>
    </row>
    <row r="13" ht="20" customHeight="1">
      <c r="A13" s="20" t="inlineStr">
        <is>
          <t>Professional &amp; Specialist</t>
        </is>
      </c>
      <c r="B13" s="26" t="n">
        <v>920</v>
      </c>
      <c r="C13" s="26" t="n">
        <v>905</v>
      </c>
      <c r="D13" s="26" t="n">
        <v>15</v>
      </c>
      <c r="E13" s="34" t="n">
        <v>18.5</v>
      </c>
      <c r="F13" s="34" t="n">
        <v>3.58</v>
      </c>
      <c r="G13" s="26" t="n">
        <v>480</v>
      </c>
      <c r="H13" s="26" t="n">
        <v>8</v>
      </c>
      <c r="I13" s="26" t="n">
        <v>290</v>
      </c>
      <c r="J13" s="21" t="inlineStr">
        <is>
          <t>Synchronized</t>
        </is>
      </c>
    </row>
    <row r="14">
      <c r="A14" s="28" t="inlineStr">
        <is>
          <t>TOTAL ENROLLMENT</t>
        </is>
      </c>
      <c r="B14" s="30">
        <f>SUM(B6:B13)</f>
        <v/>
      </c>
      <c r="C14" s="30">
        <f>SUM(C6:C13)</f>
        <v/>
      </c>
      <c r="D14" s="30">
        <f>SUM(D6:D13)</f>
        <v/>
      </c>
      <c r="E14" s="35">
        <f>AVERAGE(E6:E13)</f>
        <v/>
      </c>
      <c r="F14" s="35">
        <f>AVERAGE(F6:F13)</f>
        <v/>
      </c>
      <c r="G14" s="30">
        <f>SUM(G6:G13)</f>
        <v/>
      </c>
      <c r="H14" s="30">
        <f>SUM(H6:H13)</f>
        <v/>
      </c>
      <c r="I14" s="30">
        <f>SUM(I6:I13)</f>
        <v/>
      </c>
      <c r="J14" s="32" t="inlineStr">
        <is>
          <t>All Synced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15" customWidth="1" min="2" max="2"/>
    <col width="17" customWidth="1" min="3" max="3"/>
    <col width="17" customWidth="1" min="4" max="4"/>
    <col width="17" customWidth="1" min="5" max="5"/>
    <col width="19" customWidth="1" min="6" max="6"/>
    <col width="13" customWidth="1" min="7" max="7"/>
    <col width="20" customWidth="1" min="8" max="8"/>
    <col width="22" customWidth="1" min="9" max="9"/>
    <col width="23" customWidth="1" min="10" max="10"/>
  </cols>
  <sheetData>
    <row r="1" ht="28" customHeight="1">
      <c r="A1" s="1" t="inlineStr">
        <is>
          <t>PDDIKTI KEMENDIKBUDRISTEK STATUTORY FEEDER SYNC</t>
        </is>
      </c>
    </row>
    <row r="2" ht="18" customHeight="1">
      <c r="A2" s="2" t="inlineStr">
        <is>
          <t>Feeder 4.0 API Status, Student Biodata, NIDN Lecturer Ratio, Curriculum Credit &amp; Compliance</t>
        </is>
      </c>
    </row>
    <row r="5">
      <c r="A5" s="17" t="inlineStr">
        <is>
          <t>Study Program / Prodi</t>
        </is>
      </c>
      <c r="B5" s="17" t="inlineStr">
        <is>
          <t>Degree Level</t>
        </is>
      </c>
      <c r="C5" s="17" t="inlineStr">
        <is>
          <t>Total Students</t>
        </is>
      </c>
      <c r="D5" s="17" t="inlineStr">
        <is>
          <t>PDDikti Synced</t>
        </is>
      </c>
      <c r="E5" s="17" t="inlineStr">
        <is>
          <t>Unsynced Delta</t>
        </is>
      </c>
      <c r="F5" s="17" t="inlineStr">
        <is>
          <t>Active Lecturers</t>
        </is>
      </c>
      <c r="G5" s="17" t="inlineStr">
        <is>
          <t>NIDN Ratio</t>
        </is>
      </c>
      <c r="H5" s="17" t="inlineStr">
        <is>
          <t>Curriculum Credit</t>
        </is>
      </c>
      <c r="I5" s="17" t="inlineStr">
        <is>
          <t>Sync Feeder Status</t>
        </is>
      </c>
      <c r="J5" s="17" t="inlineStr">
        <is>
          <t>Compliance Score (%)</t>
        </is>
      </c>
    </row>
    <row r="6" ht="20" customHeight="1">
      <c r="A6" s="22" t="inlineStr">
        <is>
          <t>Informatics Engineering</t>
        </is>
      </c>
      <c r="B6" s="22" t="inlineStr">
        <is>
          <t>S1</t>
        </is>
      </c>
      <c r="C6" s="24" t="n">
        <v>1650</v>
      </c>
      <c r="D6" s="24" t="n">
        <v>1648</v>
      </c>
      <c r="E6" s="24" t="n">
        <v>2</v>
      </c>
      <c r="F6" s="24" t="n">
        <v>48</v>
      </c>
      <c r="G6" s="22" t="inlineStr">
        <is>
          <t>1:34</t>
        </is>
      </c>
      <c r="H6" s="24" t="n">
        <v>144</v>
      </c>
      <c r="I6" s="21" t="inlineStr">
        <is>
          <t>Validated 100%</t>
        </is>
      </c>
      <c r="J6" s="55" t="n">
        <v>99.8</v>
      </c>
    </row>
    <row r="7" ht="20" customHeight="1">
      <c r="A7" s="20" t="inlineStr">
        <is>
          <t>Information Systems</t>
        </is>
      </c>
      <c r="B7" s="20" t="inlineStr">
        <is>
          <t>S1</t>
        </is>
      </c>
      <c r="C7" s="26" t="n">
        <v>1400</v>
      </c>
      <c r="D7" s="26" t="n">
        <v>1395</v>
      </c>
      <c r="E7" s="26" t="n">
        <v>5</v>
      </c>
      <c r="F7" s="26" t="n">
        <v>42</v>
      </c>
      <c r="G7" s="20" t="inlineStr">
        <is>
          <t>1:33</t>
        </is>
      </c>
      <c r="H7" s="26" t="n">
        <v>144</v>
      </c>
      <c r="I7" s="21" t="inlineStr">
        <is>
          <t>Validated 100%</t>
        </is>
      </c>
      <c r="J7" s="56" t="n">
        <v>99.59999999999999</v>
      </c>
    </row>
    <row r="8" ht="20" customHeight="1">
      <c r="A8" s="22" t="inlineStr">
        <is>
          <t>Electrical Engineering</t>
        </is>
      </c>
      <c r="B8" s="22" t="inlineStr">
        <is>
          <t>S1</t>
        </is>
      </c>
      <c r="C8" s="24" t="n">
        <v>1120</v>
      </c>
      <c r="D8" s="24" t="n">
        <v>1118</v>
      </c>
      <c r="E8" s="24" t="n">
        <v>2</v>
      </c>
      <c r="F8" s="24" t="n">
        <v>38</v>
      </c>
      <c r="G8" s="22" t="inlineStr">
        <is>
          <t>1:29</t>
        </is>
      </c>
      <c r="H8" s="24" t="n">
        <v>144</v>
      </c>
      <c r="I8" s="21" t="inlineStr">
        <is>
          <t>Validated 100%</t>
        </is>
      </c>
      <c r="J8" s="55" t="n">
        <v>99.8</v>
      </c>
    </row>
    <row r="9" ht="20" customHeight="1">
      <c r="A9" s="20" t="inlineStr">
        <is>
          <t>Mechanical Engineering</t>
        </is>
      </c>
      <c r="B9" s="20" t="inlineStr">
        <is>
          <t>S1</t>
        </is>
      </c>
      <c r="C9" s="26" t="n">
        <v>1080</v>
      </c>
      <c r="D9" s="26" t="n">
        <v>1072</v>
      </c>
      <c r="E9" s="26" t="n">
        <v>8</v>
      </c>
      <c r="F9" s="26" t="n">
        <v>36</v>
      </c>
      <c r="G9" s="20" t="inlineStr">
        <is>
          <t>1:30</t>
        </is>
      </c>
      <c r="H9" s="26" t="n">
        <v>144</v>
      </c>
      <c r="I9" s="21" t="inlineStr">
        <is>
          <t>Validated 100%</t>
        </is>
      </c>
      <c r="J9" s="56" t="n">
        <v>99.3</v>
      </c>
    </row>
    <row r="10" ht="20" customHeight="1">
      <c r="A10" s="22" t="inlineStr">
        <is>
          <t>Civil Engineering</t>
        </is>
      </c>
      <c r="B10" s="22" t="inlineStr">
        <is>
          <t>S1</t>
        </is>
      </c>
      <c r="C10" s="24" t="n">
        <v>950</v>
      </c>
      <c r="D10" s="24" t="n">
        <v>946</v>
      </c>
      <c r="E10" s="24" t="n">
        <v>4</v>
      </c>
      <c r="F10" s="24" t="n">
        <v>32</v>
      </c>
      <c r="G10" s="22" t="inlineStr">
        <is>
          <t>1:30</t>
        </is>
      </c>
      <c r="H10" s="24" t="n">
        <v>144</v>
      </c>
      <c r="I10" s="21" t="inlineStr">
        <is>
          <t>Validated 100%</t>
        </is>
      </c>
      <c r="J10" s="55" t="n">
        <v>99.59999999999999</v>
      </c>
    </row>
    <row r="11" ht="20" customHeight="1">
      <c r="A11" s="20" t="inlineStr">
        <is>
          <t>Accounting</t>
        </is>
      </c>
      <c r="B11" s="20" t="inlineStr">
        <is>
          <t>S1</t>
        </is>
      </c>
      <c r="C11" s="26" t="n">
        <v>1850</v>
      </c>
      <c r="D11" s="26" t="n">
        <v>1845</v>
      </c>
      <c r="E11" s="26" t="n">
        <v>5</v>
      </c>
      <c r="F11" s="26" t="n">
        <v>52</v>
      </c>
      <c r="G11" s="20" t="inlineStr">
        <is>
          <t>1:36</t>
        </is>
      </c>
      <c r="H11" s="26" t="n">
        <v>144</v>
      </c>
      <c r="I11" s="21" t="inlineStr">
        <is>
          <t>Validated 100%</t>
        </is>
      </c>
      <c r="J11" s="56" t="n">
        <v>99.7</v>
      </c>
    </row>
    <row r="12" ht="20" customHeight="1">
      <c r="A12" s="22" t="inlineStr">
        <is>
          <t>Management</t>
        </is>
      </c>
      <c r="B12" s="22" t="inlineStr">
        <is>
          <t>S1</t>
        </is>
      </c>
      <c r="C12" s="24" t="n">
        <v>2100</v>
      </c>
      <c r="D12" s="24" t="n">
        <v>2092</v>
      </c>
      <c r="E12" s="24" t="n">
        <v>8</v>
      </c>
      <c r="F12" s="24" t="n">
        <v>58</v>
      </c>
      <c r="G12" s="22" t="inlineStr">
        <is>
          <t>1:36</t>
        </is>
      </c>
      <c r="H12" s="24" t="n">
        <v>144</v>
      </c>
      <c r="I12" s="21" t="inlineStr">
        <is>
          <t>Validated 100%</t>
        </is>
      </c>
      <c r="J12" s="55" t="n">
        <v>99.59999999999999</v>
      </c>
    </row>
    <row r="13" ht="20" customHeight="1">
      <c r="A13" s="20" t="inlineStr">
        <is>
          <t>General Medicine</t>
        </is>
      </c>
      <c r="B13" s="20" t="inlineStr">
        <is>
          <t>S1/Prof</t>
        </is>
      </c>
      <c r="C13" s="26" t="n">
        <v>980</v>
      </c>
      <c r="D13" s="26" t="n">
        <v>980</v>
      </c>
      <c r="E13" s="26" t="n">
        <v>0</v>
      </c>
      <c r="F13" s="26" t="n">
        <v>75</v>
      </c>
      <c r="G13" s="20" t="inlineStr">
        <is>
          <t>1:13</t>
        </is>
      </c>
      <c r="H13" s="26" t="n">
        <v>152</v>
      </c>
      <c r="I13" s="21" t="inlineStr">
        <is>
          <t>Validated 100%</t>
        </is>
      </c>
      <c r="J13" s="56" t="n">
        <v>100</v>
      </c>
    </row>
    <row r="14" ht="20" customHeight="1">
      <c r="A14" s="22" t="inlineStr">
        <is>
          <t>Pharmacy</t>
        </is>
      </c>
      <c r="B14" s="22" t="inlineStr">
        <is>
          <t>S1</t>
        </is>
      </c>
      <c r="C14" s="24" t="n">
        <v>720</v>
      </c>
      <c r="D14" s="24" t="n">
        <v>718</v>
      </c>
      <c r="E14" s="24" t="n">
        <v>2</v>
      </c>
      <c r="F14" s="24" t="n">
        <v>28</v>
      </c>
      <c r="G14" s="22" t="inlineStr">
        <is>
          <t>1:26</t>
        </is>
      </c>
      <c r="H14" s="24" t="n">
        <v>144</v>
      </c>
      <c r="I14" s="21" t="inlineStr">
        <is>
          <t>Validated 100%</t>
        </is>
      </c>
      <c r="J14" s="55" t="n">
        <v>99.7</v>
      </c>
    </row>
    <row r="15" ht="20" customHeight="1">
      <c r="A15" s="20" t="inlineStr">
        <is>
          <t>Law Studies</t>
        </is>
      </c>
      <c r="B15" s="20" t="inlineStr">
        <is>
          <t>S1</t>
        </is>
      </c>
      <c r="C15" s="26" t="n">
        <v>1820</v>
      </c>
      <c r="D15" s="26" t="n">
        <v>1812</v>
      </c>
      <c r="E15" s="26" t="n">
        <v>8</v>
      </c>
      <c r="F15" s="26" t="n">
        <v>48</v>
      </c>
      <c r="G15" s="20" t="inlineStr">
        <is>
          <t>1:38</t>
        </is>
      </c>
      <c r="H15" s="26" t="n">
        <v>144</v>
      </c>
      <c r="I15" s="21" t="inlineStr">
        <is>
          <t>Validated 100%</t>
        </is>
      </c>
      <c r="J15" s="56" t="n">
        <v>99.5</v>
      </c>
    </row>
    <row r="16" ht="20" customHeight="1">
      <c r="A16" s="22" t="inlineStr">
        <is>
          <t>Digital Communication</t>
        </is>
      </c>
      <c r="B16" s="22" t="inlineStr">
        <is>
          <t>S1</t>
        </is>
      </c>
      <c r="C16" s="24" t="n">
        <v>1250</v>
      </c>
      <c r="D16" s="24" t="n">
        <v>1246</v>
      </c>
      <c r="E16" s="24" t="n">
        <v>4</v>
      </c>
      <c r="F16" s="24" t="n">
        <v>35</v>
      </c>
      <c r="G16" s="22" t="inlineStr">
        <is>
          <t>1:36</t>
        </is>
      </c>
      <c r="H16" s="24" t="n">
        <v>144</v>
      </c>
      <c r="I16" s="21" t="inlineStr">
        <is>
          <t>Validated 100%</t>
        </is>
      </c>
      <c r="J16" s="55" t="n">
        <v>99.7</v>
      </c>
    </row>
    <row r="17" ht="20" customHeight="1">
      <c r="A17" s="20" t="inlineStr">
        <is>
          <t>Master of Information Tech</t>
        </is>
      </c>
      <c r="B17" s="20" t="inlineStr">
        <is>
          <t>S2</t>
        </is>
      </c>
      <c r="C17" s="26" t="n">
        <v>340</v>
      </c>
      <c r="D17" s="26" t="n">
        <v>340</v>
      </c>
      <c r="E17" s="26" t="n">
        <v>0</v>
      </c>
      <c r="F17" s="26" t="n">
        <v>18</v>
      </c>
      <c r="G17" s="20" t="inlineStr">
        <is>
          <t>1:19</t>
        </is>
      </c>
      <c r="H17" s="26" t="n">
        <v>42</v>
      </c>
      <c r="I17" s="21" t="inlineStr">
        <is>
          <t>Validated 100%</t>
        </is>
      </c>
      <c r="J17" s="56" t="n">
        <v>100</v>
      </c>
    </row>
    <row r="18">
      <c r="A18" s="28" t="inlineStr">
        <is>
          <t>INSTITUTIONAL TOTAL / AVG</t>
        </is>
      </c>
      <c r="B18" s="29" t="n"/>
      <c r="C18" s="30">
        <f>SUM(C6:C17)</f>
        <v/>
      </c>
      <c r="D18" s="30">
        <f>SUM(D6:D17)</f>
        <v/>
      </c>
      <c r="E18" s="30">
        <f>SUM(E6:E17)</f>
        <v/>
      </c>
      <c r="F18" s="30">
        <f>SUM(F6:F17)</f>
        <v/>
      </c>
      <c r="G18" s="29" t="n"/>
      <c r="H18" s="29" t="n"/>
      <c r="I18" s="32" t="inlineStr">
        <is>
          <t>Statutory Compliant</t>
        </is>
      </c>
      <c r="J18" s="57">
        <f>AVERAGE(J6:J17)</f>
        <v/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21" customWidth="1" min="2" max="2"/>
    <col width="21" customWidth="1" min="3" max="3"/>
    <col width="21" customWidth="1" min="4" max="4"/>
    <col width="24" customWidth="1" min="5" max="5"/>
    <col width="19" customWidth="1" min="6" max="6"/>
    <col width="23" customWidth="1" min="7" max="7"/>
    <col width="23" customWidth="1" min="8" max="8"/>
    <col width="21" customWidth="1" min="9" max="9"/>
    <col width="20" customWidth="1" min="10" max="10"/>
  </cols>
  <sheetData>
    <row r="1" ht="28" customHeight="1">
      <c r="A1" s="1" t="inlineStr">
        <is>
          <t>CAMPUS IOT, WIFI 6/7 NETWORK &amp; SMART CLASSROOMS</t>
        </is>
      </c>
    </row>
    <row r="2" ht="18" customHeight="1">
      <c r="A2" s="2" t="inlineStr">
        <is>
          <t>Wireless Access Points, Bandwidth Consumption, Interactive Smart Boards &amp; Lecture Capture AV</t>
        </is>
      </c>
    </row>
    <row r="5">
      <c r="A5" s="17" t="inlineStr">
        <is>
          <t>Campus Zone / Building</t>
        </is>
      </c>
      <c r="B5" s="17" t="inlineStr">
        <is>
          <t>Access Points (AP)</t>
        </is>
      </c>
      <c r="C5" s="17" t="inlineStr">
        <is>
          <t>WiFi Protocol</t>
        </is>
      </c>
      <c r="D5" s="17" t="inlineStr">
        <is>
          <t>Concurrent Devices</t>
        </is>
      </c>
      <c r="E5" s="17" t="inlineStr">
        <is>
          <t>Peak Bandwidth (Gbps)</t>
        </is>
      </c>
      <c r="F5" s="17" t="inlineStr">
        <is>
          <t>Smart Classrooms</t>
        </is>
      </c>
      <c r="G5" s="17" t="inlineStr">
        <is>
          <t>Interactive Displays</t>
        </is>
      </c>
      <c r="H5" s="17" t="inlineStr">
        <is>
          <t>Lecture Capture Pods</t>
        </is>
      </c>
      <c r="I5" s="17" t="inlineStr">
        <is>
          <t>Network Uptime (%)</t>
        </is>
      </c>
      <c r="J5" s="17" t="inlineStr">
        <is>
          <t>Facility Status</t>
        </is>
      </c>
    </row>
    <row r="6" ht="20" customHeight="1">
      <c r="A6" s="22" t="inlineStr">
        <is>
          <t>Main Auditorium &amp; Convention</t>
        </is>
      </c>
      <c r="B6" s="24" t="n">
        <v>32</v>
      </c>
      <c r="C6" s="22" t="inlineStr">
        <is>
          <t>WiFi 7 Enterprise</t>
        </is>
      </c>
      <c r="D6" s="24" t="n">
        <v>4250</v>
      </c>
      <c r="E6" s="55" t="n">
        <v>8.4</v>
      </c>
      <c r="F6" s="24" t="n">
        <v>2</v>
      </c>
      <c r="G6" s="24" t="n">
        <v>4</v>
      </c>
      <c r="H6" s="24" t="n">
        <v>6</v>
      </c>
      <c r="I6" s="33" t="n">
        <v>99.98</v>
      </c>
      <c r="J6" s="21" t="inlineStr">
        <is>
          <t>Operational</t>
        </is>
      </c>
    </row>
    <row r="7" ht="20" customHeight="1">
      <c r="A7" s="20" t="inlineStr">
        <is>
          <t>Engineering Complex (Bldg A-C)</t>
        </is>
      </c>
      <c r="B7" s="26" t="n">
        <v>85</v>
      </c>
      <c r="C7" s="20" t="inlineStr">
        <is>
          <t>WiFi 6E Enterprise</t>
        </is>
      </c>
      <c r="D7" s="26" t="n">
        <v>6100</v>
      </c>
      <c r="E7" s="56" t="n">
        <v>12.2</v>
      </c>
      <c r="F7" s="26" t="n">
        <v>28</v>
      </c>
      <c r="G7" s="26" t="n">
        <v>28</v>
      </c>
      <c r="H7" s="26" t="n">
        <v>28</v>
      </c>
      <c r="I7" s="34" t="n">
        <v>99.95</v>
      </c>
      <c r="J7" s="21" t="inlineStr">
        <is>
          <t>Operational</t>
        </is>
      </c>
    </row>
    <row r="8" ht="20" customHeight="1">
      <c r="A8" s="22" t="inlineStr">
        <is>
          <t>Computer Science &amp; AI Hub</t>
        </is>
      </c>
      <c r="B8" s="24" t="n">
        <v>65</v>
      </c>
      <c r="C8" s="22" t="inlineStr">
        <is>
          <t>WiFi 7 Enterprise</t>
        </is>
      </c>
      <c r="D8" s="24" t="n">
        <v>5400</v>
      </c>
      <c r="E8" s="55" t="n">
        <v>14.5</v>
      </c>
      <c r="F8" s="24" t="n">
        <v>22</v>
      </c>
      <c r="G8" s="24" t="n">
        <v>24</v>
      </c>
      <c r="H8" s="24" t="n">
        <v>22</v>
      </c>
      <c r="I8" s="33" t="n">
        <v>99.98999999999999</v>
      </c>
      <c r="J8" s="21" t="inlineStr">
        <is>
          <t>Operational</t>
        </is>
      </c>
    </row>
    <row r="9" ht="20" customHeight="1">
      <c r="A9" s="20" t="inlineStr">
        <is>
          <t>Economics &amp; Business Tower</t>
        </is>
      </c>
      <c r="B9" s="26" t="n">
        <v>70</v>
      </c>
      <c r="C9" s="20" t="inlineStr">
        <is>
          <t>WiFi 6 Enterprise</t>
        </is>
      </c>
      <c r="D9" s="26" t="n">
        <v>5800</v>
      </c>
      <c r="E9" s="56" t="n">
        <v>9.800000000000001</v>
      </c>
      <c r="F9" s="26" t="n">
        <v>24</v>
      </c>
      <c r="G9" s="26" t="n">
        <v>24</v>
      </c>
      <c r="H9" s="26" t="n">
        <v>24</v>
      </c>
      <c r="I9" s="34" t="n">
        <v>99.92</v>
      </c>
      <c r="J9" s="21" t="inlineStr">
        <is>
          <t>Operational</t>
        </is>
      </c>
    </row>
    <row r="10" ht="20" customHeight="1">
      <c r="A10" s="22" t="inlineStr">
        <is>
          <t>Medical &amp; Health Sciences</t>
        </is>
      </c>
      <c r="B10" s="24" t="n">
        <v>55</v>
      </c>
      <c r="C10" s="22" t="inlineStr">
        <is>
          <t>WiFi 6E Enterprise</t>
        </is>
      </c>
      <c r="D10" s="24" t="n">
        <v>3200</v>
      </c>
      <c r="E10" s="55" t="n">
        <v>7.6</v>
      </c>
      <c r="F10" s="24" t="n">
        <v>18</v>
      </c>
      <c r="G10" s="24" t="n">
        <v>20</v>
      </c>
      <c r="H10" s="24" t="n">
        <v>18</v>
      </c>
      <c r="I10" s="33" t="n">
        <v>99.95999999999999</v>
      </c>
      <c r="J10" s="21" t="inlineStr">
        <is>
          <t>Operational</t>
        </is>
      </c>
    </row>
    <row r="11" ht="20" customHeight="1">
      <c r="A11" s="20" t="inlineStr">
        <is>
          <t>Central University Library</t>
        </is>
      </c>
      <c r="B11" s="26" t="n">
        <v>48</v>
      </c>
      <c r="C11" s="20" t="inlineStr">
        <is>
          <t>WiFi 6 Enterprise</t>
        </is>
      </c>
      <c r="D11" s="26" t="n">
        <v>4800</v>
      </c>
      <c r="E11" s="56" t="n">
        <v>8.1</v>
      </c>
      <c r="F11" s="26" t="n">
        <v>12</v>
      </c>
      <c r="G11" s="26" t="n">
        <v>12</v>
      </c>
      <c r="H11" s="26" t="n">
        <v>8</v>
      </c>
      <c r="I11" s="34" t="n">
        <v>99.94</v>
      </c>
      <c r="J11" s="21" t="inlineStr">
        <is>
          <t>Operational</t>
        </is>
      </c>
    </row>
    <row r="12" ht="20" customHeight="1">
      <c r="A12" s="22" t="inlineStr">
        <is>
          <t>Student Center &amp; Canteen</t>
        </is>
      </c>
      <c r="B12" s="24" t="n">
        <v>38</v>
      </c>
      <c r="C12" s="22" t="inlineStr">
        <is>
          <t>WiFi 6 Enterprise</t>
        </is>
      </c>
      <c r="D12" s="24" t="n">
        <v>3900</v>
      </c>
      <c r="E12" s="55" t="n">
        <v>6.2</v>
      </c>
      <c r="F12" s="24" t="n">
        <v>4</v>
      </c>
      <c r="G12" s="24" t="n">
        <v>4</v>
      </c>
      <c r="H12" s="24" t="n">
        <v>2</v>
      </c>
      <c r="I12" s="33" t="n">
        <v>99.84999999999999</v>
      </c>
      <c r="J12" s="21" t="inlineStr">
        <is>
          <t>Operational</t>
        </is>
      </c>
    </row>
    <row r="13" ht="20" customHeight="1">
      <c r="A13" s="20" t="inlineStr">
        <is>
          <t>Dormitories &amp; Residential Hall</t>
        </is>
      </c>
      <c r="B13" s="26" t="n">
        <v>92</v>
      </c>
      <c r="C13" s="20" t="inlineStr">
        <is>
          <t>WiFi 6 Enterprise</t>
        </is>
      </c>
      <c r="D13" s="26" t="n">
        <v>5200</v>
      </c>
      <c r="E13" s="56" t="n">
        <v>11.5</v>
      </c>
      <c r="F13" s="26" t="n">
        <v>6</v>
      </c>
      <c r="G13" s="26" t="n">
        <v>6</v>
      </c>
      <c r="H13" s="26" t="n">
        <v>4</v>
      </c>
      <c r="I13" s="34" t="n">
        <v>99.88</v>
      </c>
      <c r="J13" s="21" t="inlineStr">
        <is>
          <t>Operational</t>
        </is>
      </c>
    </row>
    <row r="14" ht="20" customHeight="1">
      <c r="A14" s="22" t="inlineStr">
        <is>
          <t>Postgraduate &amp; Research Center</t>
        </is>
      </c>
      <c r="B14" s="24" t="n">
        <v>40</v>
      </c>
      <c r="C14" s="22" t="inlineStr">
        <is>
          <t>WiFi 7 Enterprise</t>
        </is>
      </c>
      <c r="D14" s="24" t="n">
        <v>2100</v>
      </c>
      <c r="E14" s="55" t="n">
        <v>5.8</v>
      </c>
      <c r="F14" s="24" t="n">
        <v>14</v>
      </c>
      <c r="G14" s="24" t="n">
        <v>16</v>
      </c>
      <c r="H14" s="24" t="n">
        <v>14</v>
      </c>
      <c r="I14" s="33" t="n">
        <v>99.97</v>
      </c>
      <c r="J14" s="21" t="inlineStr">
        <is>
          <t>Operational</t>
        </is>
      </c>
    </row>
    <row r="15">
      <c r="A15" s="28" t="inlineStr">
        <is>
          <t>CAMPUS INFRASTRUCTURE TOTAL</t>
        </is>
      </c>
      <c r="B15" s="30">
        <f>SUM(B6:B14)</f>
        <v/>
      </c>
      <c r="C15" s="29" t="n"/>
      <c r="D15" s="30">
        <f>SUM(D6:D14)</f>
        <v/>
      </c>
      <c r="E15" s="57">
        <f>SUM(E6:E14)</f>
        <v/>
      </c>
      <c r="F15" s="30">
        <f>SUM(F6:F14)</f>
        <v/>
      </c>
      <c r="G15" s="30">
        <f>SUM(G6:G14)</f>
        <v/>
      </c>
      <c r="H15" s="30">
        <f>SUM(H6:H14)</f>
        <v/>
      </c>
      <c r="I15" s="35">
        <f>AVERAGE(I6:I14)</f>
        <v/>
      </c>
      <c r="J15" s="32" t="inlineStr">
        <is>
          <t>High Availability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17" customWidth="1" min="2" max="2"/>
    <col width="19" customWidth="1" min="3" max="3"/>
    <col width="20" customWidth="1" min="4" max="4"/>
    <col width="23" customWidth="1" min="5" max="5"/>
    <col width="23" customWidth="1" min="6" max="6"/>
    <col width="21" customWidth="1" min="7" max="7"/>
    <col width="23" customWidth="1" min="8" max="8"/>
    <col width="20" customWidth="1" min="9" max="9"/>
    <col width="24" customWidth="1" min="10" max="10"/>
  </cols>
  <sheetData>
    <row r="1" ht="28" customHeight="1">
      <c r="A1" s="1" t="inlineStr">
        <is>
          <t>CBT ONLINE EXAM &amp; AI PROCTORING INTEGRITY</t>
        </is>
      </c>
    </row>
    <row r="2" ht="18" customHeight="1">
      <c r="A2" s="2" t="inlineStr">
        <is>
          <t>Computer-Based Tests, AI Webcam Biometrics, Browser Lockdown, Latency Safeguards &amp; Cheating Audit</t>
        </is>
      </c>
    </row>
    <row r="5">
      <c r="A5" s="17" t="inlineStr">
        <is>
          <t>Exam Session / Subject</t>
        </is>
      </c>
      <c r="B5" s="17" t="inlineStr">
        <is>
          <t>Examinee Count</t>
        </is>
      </c>
      <c r="C5" s="17" t="inlineStr">
        <is>
          <t>Concurrent Slots</t>
        </is>
      </c>
      <c r="D5" s="17" t="inlineStr">
        <is>
          <t>AI Flagged Events</t>
        </is>
      </c>
      <c r="E5" s="17" t="inlineStr">
        <is>
          <t>Confirmed Violations</t>
        </is>
      </c>
      <c r="F5" s="17" t="inlineStr">
        <is>
          <t>Avg Completion (Min)</t>
        </is>
      </c>
      <c r="G5" s="17" t="inlineStr">
        <is>
          <t>Lockdown Score (%)</t>
        </is>
      </c>
      <c r="H5" s="17" t="inlineStr">
        <is>
          <t>Network Latency (ms)</t>
        </is>
      </c>
      <c r="I5" s="17" t="inlineStr">
        <is>
          <t>Proctoring Result</t>
        </is>
      </c>
      <c r="J5" s="17" t="inlineStr">
        <is>
          <t>Session Status</t>
        </is>
      </c>
    </row>
    <row r="6" ht="20" customHeight="1">
      <c r="A6" s="22" t="inlineStr">
        <is>
          <t>Midterm: Algorithms &amp; Data Structures</t>
        </is>
      </c>
      <c r="B6" s="24" t="n">
        <v>1450</v>
      </c>
      <c r="C6" s="24" t="n">
        <v>500</v>
      </c>
      <c r="D6" s="24" t="n">
        <v>18</v>
      </c>
      <c r="E6" s="24" t="n">
        <v>2</v>
      </c>
      <c r="F6" s="24" t="n">
        <v>78</v>
      </c>
      <c r="G6" s="55" t="n">
        <v>99.40000000000001</v>
      </c>
      <c r="H6" s="55" t="n">
        <v>18.5</v>
      </c>
      <c r="I6" s="21" t="inlineStr">
        <is>
          <t>Pass (99.8%)</t>
        </is>
      </c>
      <c r="J6" s="21" t="inlineStr">
        <is>
          <t>Completed</t>
        </is>
      </c>
    </row>
    <row r="7" ht="20" customHeight="1">
      <c r="A7" s="20" t="inlineStr">
        <is>
          <t>Midterm: Calculus &amp; Linear Algebra</t>
        </is>
      </c>
      <c r="B7" s="26" t="n">
        <v>1820</v>
      </c>
      <c r="C7" s="26" t="n">
        <v>600</v>
      </c>
      <c r="D7" s="26" t="n">
        <v>24</v>
      </c>
      <c r="E7" s="26" t="n">
        <v>3</v>
      </c>
      <c r="F7" s="26" t="n">
        <v>85</v>
      </c>
      <c r="G7" s="56" t="n">
        <v>99.2</v>
      </c>
      <c r="H7" s="56" t="n">
        <v>21</v>
      </c>
      <c r="I7" s="21" t="inlineStr">
        <is>
          <t>Pass (99.8%)</t>
        </is>
      </c>
      <c r="J7" s="21" t="inlineStr">
        <is>
          <t>Completed</t>
        </is>
      </c>
    </row>
    <row r="8" ht="20" customHeight="1">
      <c r="A8" s="22" t="inlineStr">
        <is>
          <t>Midterm: Microeconomics Theory</t>
        </is>
      </c>
      <c r="B8" s="24" t="n">
        <v>1680</v>
      </c>
      <c r="C8" s="24" t="n">
        <v>550</v>
      </c>
      <c r="D8" s="24" t="n">
        <v>15</v>
      </c>
      <c r="E8" s="24" t="n">
        <v>1</v>
      </c>
      <c r="F8" s="24" t="n">
        <v>65</v>
      </c>
      <c r="G8" s="55" t="n">
        <v>99.59999999999999</v>
      </c>
      <c r="H8" s="55" t="n">
        <v>19.2</v>
      </c>
      <c r="I8" s="21" t="inlineStr">
        <is>
          <t>Pass (99.9%)</t>
        </is>
      </c>
      <c r="J8" s="21" t="inlineStr">
        <is>
          <t>Completed</t>
        </is>
      </c>
    </row>
    <row r="9" ht="20" customHeight="1">
      <c r="A9" s="20" t="inlineStr">
        <is>
          <t>Medical Licensing Readiness CBT</t>
        </is>
      </c>
      <c r="B9" s="26" t="n">
        <v>620</v>
      </c>
      <c r="C9" s="26" t="n">
        <v>250</v>
      </c>
      <c r="D9" s="26" t="n">
        <v>6</v>
      </c>
      <c r="E9" s="26" t="n">
        <v>0</v>
      </c>
      <c r="F9" s="26" t="n">
        <v>142</v>
      </c>
      <c r="G9" s="56" t="n">
        <v>99.90000000000001</v>
      </c>
      <c r="H9" s="56" t="n">
        <v>14.8</v>
      </c>
      <c r="I9" s="21" t="inlineStr">
        <is>
          <t>Pass (100.0%)</t>
        </is>
      </c>
      <c r="J9" s="21" t="inlineStr">
        <is>
          <t>Completed</t>
        </is>
      </c>
    </row>
    <row r="10" ht="20" customHeight="1">
      <c r="A10" s="22" t="inlineStr">
        <is>
          <t>Midterm: Database Systems &amp; Cloud</t>
        </is>
      </c>
      <c r="B10" s="24" t="n">
        <v>1250</v>
      </c>
      <c r="C10" s="24" t="n">
        <v>450</v>
      </c>
      <c r="D10" s="24" t="n">
        <v>12</v>
      </c>
      <c r="E10" s="24" t="n">
        <v>1</v>
      </c>
      <c r="F10" s="24" t="n">
        <v>72</v>
      </c>
      <c r="G10" s="55" t="n">
        <v>99.5</v>
      </c>
      <c r="H10" s="55" t="n">
        <v>16.4</v>
      </c>
      <c r="I10" s="21" t="inlineStr">
        <is>
          <t>Pass (99.9%)</t>
        </is>
      </c>
      <c r="J10" s="21" t="inlineStr">
        <is>
          <t>Completed</t>
        </is>
      </c>
    </row>
    <row r="11" ht="20" customHeight="1">
      <c r="A11" s="20" t="inlineStr">
        <is>
          <t>English Proficiency Test (TOEFL/IELTS)</t>
        </is>
      </c>
      <c r="B11" s="26" t="n">
        <v>2100</v>
      </c>
      <c r="C11" s="26" t="n">
        <v>700</v>
      </c>
      <c r="D11" s="26" t="n">
        <v>32</v>
      </c>
      <c r="E11" s="26" t="n">
        <v>4</v>
      </c>
      <c r="F11" s="26" t="n">
        <v>115</v>
      </c>
      <c r="G11" s="56" t="n">
        <v>99.09999999999999</v>
      </c>
      <c r="H11" s="56" t="n">
        <v>24.5</v>
      </c>
      <c r="I11" s="21" t="inlineStr">
        <is>
          <t>Pass (99.8%)</t>
        </is>
      </c>
      <c r="J11" s="21" t="inlineStr">
        <is>
          <t>Completed</t>
        </is>
      </c>
    </row>
    <row r="12" ht="20" customHeight="1">
      <c r="A12" s="22" t="inlineStr">
        <is>
          <t>Midterm: Constitutional &amp; Admin Law</t>
        </is>
      </c>
      <c r="B12" s="24" t="n">
        <v>1320</v>
      </c>
      <c r="C12" s="24" t="n">
        <v>450</v>
      </c>
      <c r="D12" s="24" t="n">
        <v>9</v>
      </c>
      <c r="E12" s="24" t="n">
        <v>0</v>
      </c>
      <c r="F12" s="24" t="n">
        <v>80</v>
      </c>
      <c r="G12" s="55" t="n">
        <v>99.8</v>
      </c>
      <c r="H12" s="55" t="n">
        <v>17.2</v>
      </c>
      <c r="I12" s="21" t="inlineStr">
        <is>
          <t>Pass (100.0%)</t>
        </is>
      </c>
      <c r="J12" s="21" t="inlineStr">
        <is>
          <t>Completed</t>
        </is>
      </c>
    </row>
    <row r="13" ht="20" customHeight="1">
      <c r="A13" s="20" t="inlineStr">
        <is>
          <t>University Entrance CBT Batch 1</t>
        </is>
      </c>
      <c r="B13" s="26" t="n">
        <v>3450</v>
      </c>
      <c r="C13" s="26" t="n">
        <v>1200</v>
      </c>
      <c r="D13" s="26" t="n">
        <v>45</v>
      </c>
      <c r="E13" s="26" t="n">
        <v>5</v>
      </c>
      <c r="F13" s="26" t="n">
        <v>90</v>
      </c>
      <c r="G13" s="56" t="n">
        <v>99.3</v>
      </c>
      <c r="H13" s="56" t="n">
        <v>22</v>
      </c>
      <c r="I13" s="21" t="inlineStr">
        <is>
          <t>Pass (99.9%)</t>
        </is>
      </c>
      <c r="J13" s="21" t="inlineStr">
        <is>
          <t>Completed</t>
        </is>
      </c>
    </row>
    <row r="14">
      <c r="A14" s="28" t="inlineStr">
        <is>
          <t>CBT INTEGRITY TOTAL / AVG</t>
        </is>
      </c>
      <c r="B14" s="30">
        <f>SUM(B6:B13)</f>
        <v/>
      </c>
      <c r="C14" s="30">
        <f>SUM(C6:C13)</f>
        <v/>
      </c>
      <c r="D14" s="30">
        <f>SUM(D6:D13)</f>
        <v/>
      </c>
      <c r="E14" s="30">
        <f>SUM(E6:E13)</f>
        <v/>
      </c>
      <c r="F14" s="57">
        <f>AVERAGE(F6:F13)</f>
        <v/>
      </c>
      <c r="G14" s="57">
        <f>AVERAGE(G6:G13)</f>
        <v/>
      </c>
      <c r="H14" s="57">
        <f>AVERAGE(H6:H13)</f>
        <v/>
      </c>
      <c r="I14" s="32" t="inlineStr">
        <is>
          <t>Integrity Passed</t>
        </is>
      </c>
      <c r="J14" s="32" t="inlineStr">
        <is>
          <t>All Sessions Verified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6" customWidth="1" min="3" max="3"/>
    <col width="23" customWidth="1" min="4" max="4"/>
    <col width="22" customWidth="1" min="5" max="5"/>
    <col width="22" customWidth="1" min="6" max="6"/>
    <col width="23" customWidth="1" min="7" max="7"/>
    <col width="22" customWidth="1" min="8" max="8"/>
    <col width="24" customWidth="1" min="9" max="9"/>
    <col width="19" customWidth="1" min="10" max="10"/>
  </cols>
  <sheetData>
    <row r="1" ht="28" customHeight="1">
      <c r="A1" s="1" t="inlineStr">
        <is>
          <t>TUITION (UKT) BILLING &amp; MULTI-BANK PAYMENT GATEWAY</t>
        </is>
      </c>
    </row>
    <row r="2" ht="18" customHeight="1">
      <c r="A2" s="2" t="inlineStr">
        <is>
          <t>Virtual Account Billing, QRIS, Scholarship Waivers (KIP-K), Real-time Settlement &amp; Reconciliation</t>
        </is>
      </c>
    </row>
    <row r="5">
      <c r="A5" s="17" t="inlineStr">
        <is>
          <t>Faculty / College</t>
        </is>
      </c>
      <c r="B5" s="17" t="inlineStr">
        <is>
          <t>Students Billed</t>
        </is>
      </c>
      <c r="C5" s="17" t="inlineStr">
        <is>
          <t>Total Invoiced (IDR Bn)</t>
        </is>
      </c>
      <c r="D5" s="17" t="inlineStr">
        <is>
          <t>Virtual Account Paid</t>
        </is>
      </c>
      <c r="E5" s="17" t="inlineStr">
        <is>
          <t>QRIS / Direct Debit</t>
        </is>
      </c>
      <c r="F5" s="17" t="inlineStr">
        <is>
          <t>Scholarship / KIP-K</t>
        </is>
      </c>
      <c r="G5" s="17" t="inlineStr">
        <is>
          <t>Outstanding (IDR Bn)</t>
        </is>
      </c>
      <c r="H5" s="17" t="inlineStr">
        <is>
          <t>Collection Rate (%)</t>
        </is>
      </c>
      <c r="I5" s="17" t="inlineStr">
        <is>
          <t>Reconciliation Status</t>
        </is>
      </c>
      <c r="J5" s="17" t="inlineStr">
        <is>
          <t>Finance Gateway</t>
        </is>
      </c>
    </row>
    <row r="6" ht="20" customHeight="1">
      <c r="A6" s="22" t="inlineStr">
        <is>
          <t>Faculty of Computer Science</t>
        </is>
      </c>
      <c r="B6" s="24" t="n">
        <v>6450</v>
      </c>
      <c r="C6" s="36" t="n">
        <v>48.37</v>
      </c>
      <c r="D6" s="36" t="n">
        <v>43.1</v>
      </c>
      <c r="E6" s="36" t="n">
        <v>2.5</v>
      </c>
      <c r="F6" s="36" t="n">
        <v>1.8</v>
      </c>
      <c r="G6" s="36" t="n">
        <v>0.97</v>
      </c>
      <c r="H6" s="55" t="n">
        <v>98</v>
      </c>
      <c r="I6" s="21" t="inlineStr">
        <is>
          <t>Reconciled 100%</t>
        </is>
      </c>
      <c r="J6" s="22" t="inlineStr">
        <is>
          <t>Mandiri/BCA/BNI</t>
        </is>
      </c>
    </row>
    <row r="7" ht="20" customHeight="1">
      <c r="A7" s="20" t="inlineStr">
        <is>
          <t>Faculty of Engineering</t>
        </is>
      </c>
      <c r="B7" s="26" t="n">
        <v>5730</v>
      </c>
      <c r="C7" s="37" t="n">
        <v>45.84</v>
      </c>
      <c r="D7" s="37" t="n">
        <v>40.8</v>
      </c>
      <c r="E7" s="37" t="n">
        <v>2.3</v>
      </c>
      <c r="F7" s="37" t="n">
        <v>2.1</v>
      </c>
      <c r="G7" s="37" t="n">
        <v>0.64</v>
      </c>
      <c r="H7" s="56" t="n">
        <v>98.59999999999999</v>
      </c>
      <c r="I7" s="21" t="inlineStr">
        <is>
          <t>Reconciled 100%</t>
        </is>
      </c>
      <c r="J7" s="20" t="inlineStr">
        <is>
          <t>Mandiri/BRI/BCA</t>
        </is>
      </c>
    </row>
    <row r="8" ht="20" customHeight="1">
      <c r="A8" s="22" t="inlineStr">
        <is>
          <t>Faculty of Economics &amp; Business</t>
        </is>
      </c>
      <c r="B8" s="24" t="n">
        <v>8950</v>
      </c>
      <c r="C8" s="36" t="n">
        <v>67.12</v>
      </c>
      <c r="D8" s="36" t="n">
        <v>60.5</v>
      </c>
      <c r="E8" s="36" t="n">
        <v>3.8</v>
      </c>
      <c r="F8" s="36" t="n">
        <v>1.6</v>
      </c>
      <c r="G8" s="36" t="n">
        <v>1.22</v>
      </c>
      <c r="H8" s="55" t="n">
        <v>98.2</v>
      </c>
      <c r="I8" s="21" t="inlineStr">
        <is>
          <t>Reconciled 100%</t>
        </is>
      </c>
      <c r="J8" s="22" t="inlineStr">
        <is>
          <t>BCA/Mandiri/BNI</t>
        </is>
      </c>
    </row>
    <row r="9" ht="20" customHeight="1">
      <c r="A9" s="20" t="inlineStr">
        <is>
          <t>Faculty of Medicine</t>
        </is>
      </c>
      <c r="B9" s="26" t="n">
        <v>2730</v>
      </c>
      <c r="C9" s="37" t="n">
        <v>68.25</v>
      </c>
      <c r="D9" s="37" t="n">
        <v>64.2</v>
      </c>
      <c r="E9" s="37" t="n">
        <v>1.8</v>
      </c>
      <c r="F9" s="37" t="n">
        <v>1.4</v>
      </c>
      <c r="G9" s="37" t="n">
        <v>0.85</v>
      </c>
      <c r="H9" s="56" t="n">
        <v>98.8</v>
      </c>
      <c r="I9" s="21" t="inlineStr">
        <is>
          <t>Reconciled 100%</t>
        </is>
      </c>
      <c r="J9" s="20" t="inlineStr">
        <is>
          <t>Mandiri/BCA</t>
        </is>
      </c>
    </row>
    <row r="10" ht="20" customHeight="1">
      <c r="A10" s="22" t="inlineStr">
        <is>
          <t>Faculty of Law</t>
        </is>
      </c>
      <c r="B10" s="24" t="n">
        <v>3100</v>
      </c>
      <c r="C10" s="36" t="n">
        <v>21.7</v>
      </c>
      <c r="D10" s="36" t="n">
        <v>19.8</v>
      </c>
      <c r="E10" s="36" t="n">
        <v>1.1</v>
      </c>
      <c r="F10" s="36" t="n">
        <v>0.5</v>
      </c>
      <c r="G10" s="36" t="n">
        <v>0.3</v>
      </c>
      <c r="H10" s="55" t="n">
        <v>98.59999999999999</v>
      </c>
      <c r="I10" s="21" t="inlineStr">
        <is>
          <t>Reconciled 100%</t>
        </is>
      </c>
      <c r="J10" s="22" t="inlineStr">
        <is>
          <t>BNI/BCA/BRI</t>
        </is>
      </c>
    </row>
    <row r="11" ht="20" customHeight="1">
      <c r="A11" s="20" t="inlineStr">
        <is>
          <t>Faculty of Social Sciences</t>
        </is>
      </c>
      <c r="B11" s="26" t="n">
        <v>3420</v>
      </c>
      <c r="C11" s="37" t="n">
        <v>23.94</v>
      </c>
      <c r="D11" s="37" t="n">
        <v>21.6</v>
      </c>
      <c r="E11" s="37" t="n">
        <v>1.4</v>
      </c>
      <c r="F11" s="37" t="n">
        <v>0.6</v>
      </c>
      <c r="G11" s="37" t="n">
        <v>0.34</v>
      </c>
      <c r="H11" s="56" t="n">
        <v>98.59999999999999</v>
      </c>
      <c r="I11" s="21" t="inlineStr">
        <is>
          <t>Reconciled 100%</t>
        </is>
      </c>
      <c r="J11" s="20" t="inlineStr">
        <is>
          <t>BRI/Mandiri/BNI</t>
        </is>
      </c>
    </row>
    <row r="12" ht="20" customHeight="1">
      <c r="A12" s="22" t="inlineStr">
        <is>
          <t>School of Postgraduate</t>
        </is>
      </c>
      <c r="B12" s="24" t="n">
        <v>1370</v>
      </c>
      <c r="C12" s="36" t="n">
        <v>24.66</v>
      </c>
      <c r="D12" s="36" t="n">
        <v>23.1</v>
      </c>
      <c r="E12" s="36" t="n">
        <v>0.9</v>
      </c>
      <c r="F12" s="36" t="n">
        <v>0.4</v>
      </c>
      <c r="G12" s="36" t="n">
        <v>0.26</v>
      </c>
      <c r="H12" s="55" t="n">
        <v>98.90000000000001</v>
      </c>
      <c r="I12" s="21" t="inlineStr">
        <is>
          <t>Reconciled 100%</t>
        </is>
      </c>
      <c r="J12" s="22" t="inlineStr">
        <is>
          <t>Mandiri/BCA</t>
        </is>
      </c>
    </row>
    <row r="13">
      <c r="A13" s="28" t="inlineStr">
        <is>
          <t>CAMPUS REVENUE TOTAL / AVG</t>
        </is>
      </c>
      <c r="B13" s="30">
        <f>SUM(B6:B12)</f>
        <v/>
      </c>
      <c r="C13" s="38">
        <f>SUM(C6:C12)</f>
        <v/>
      </c>
      <c r="D13" s="38">
        <f>SUM(D6:D12)</f>
        <v/>
      </c>
      <c r="E13" s="38">
        <f>SUM(E6:E12)</f>
        <v/>
      </c>
      <c r="F13" s="38">
        <f>SUM(F6:F12)</f>
        <v/>
      </c>
      <c r="G13" s="38">
        <f>SUM(G6:G12)</f>
        <v/>
      </c>
      <c r="H13" s="57">
        <f>AVERAGE(H6:H12)</f>
        <v/>
      </c>
      <c r="I13" s="32" t="inlineStr">
        <is>
          <t>All Reconciled</t>
        </is>
      </c>
      <c r="J13" s="32" t="inlineStr">
        <is>
          <t>Multi-Bank Ready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7" customWidth="1" min="1" max="1"/>
    <col width="22" customWidth="1" min="2" max="2"/>
    <col width="22" customWidth="1" min="3" max="3"/>
    <col width="22" customWidth="1" min="4" max="4"/>
    <col width="20" customWidth="1" min="5" max="5"/>
    <col width="20" customWidth="1" min="6" max="6"/>
    <col width="27" customWidth="1" min="7" max="7"/>
    <col width="18" customWidth="1" min="8" max="8"/>
    <col width="19" customWidth="1" min="9" max="9"/>
    <col width="23" customWidth="1" min="10" max="10"/>
  </cols>
  <sheetData>
    <row r="1" ht="28" customHeight="1">
      <c r="A1" s="1" t="inlineStr">
        <is>
          <t>FACULTY RESEARCH REPOSITORY &amp; SCOPUS / SINTA IMPACT</t>
        </is>
      </c>
    </row>
    <row r="2" ht="18" customHeight="1">
      <c r="A2" s="2" t="inlineStr">
        <is>
          <t>National SINTA Rankings, Scopus Indexed Publications, Research Grants, Citations &amp; Patents</t>
        </is>
      </c>
    </row>
    <row r="5">
      <c r="A5" s="17" t="inlineStr">
        <is>
          <t>Department / Center</t>
        </is>
      </c>
      <c r="B5" s="17" t="inlineStr">
        <is>
          <t>Faculty Researchers</t>
        </is>
      </c>
      <c r="C5" s="17" t="inlineStr">
        <is>
          <t>Scopus Q1/Q2 Papers</t>
        </is>
      </c>
      <c r="D5" s="17" t="inlineStr">
        <is>
          <t>Scopus Q3/Q4 Papers</t>
        </is>
      </c>
      <c r="E5" s="17" t="inlineStr">
        <is>
          <t>SINTA 1/2 Indexed</t>
        </is>
      </c>
      <c r="F5" s="17" t="inlineStr">
        <is>
          <t>Citations (Total)</t>
        </is>
      </c>
      <c r="G5" s="17" t="inlineStr">
        <is>
          <t>Research Grants (IDR Bn)</t>
        </is>
      </c>
      <c r="H5" s="17" t="inlineStr">
        <is>
          <t>Patents Granted</t>
        </is>
      </c>
      <c r="I5" s="17" t="inlineStr">
        <is>
          <t>Avg H-Index</t>
        </is>
      </c>
      <c r="J5" s="17" t="inlineStr">
        <is>
          <t>Research Performance</t>
        </is>
      </c>
    </row>
    <row r="6" ht="20" customHeight="1">
      <c r="A6" s="22" t="inlineStr">
        <is>
          <t>AI &amp; Big Data Research Lab</t>
        </is>
      </c>
      <c r="B6" s="24" t="n">
        <v>38</v>
      </c>
      <c r="C6" s="24" t="n">
        <v>85</v>
      </c>
      <c r="D6" s="24" t="n">
        <v>42</v>
      </c>
      <c r="E6" s="24" t="n">
        <v>64</v>
      </c>
      <c r="F6" s="24" t="n">
        <v>4850</v>
      </c>
      <c r="G6" s="33" t="n">
        <v>14.5</v>
      </c>
      <c r="H6" s="24" t="n">
        <v>12</v>
      </c>
      <c r="I6" s="55" t="n">
        <v>16.4</v>
      </c>
      <c r="J6" s="21" t="inlineStr">
        <is>
          <t>High Impact</t>
        </is>
      </c>
    </row>
    <row r="7" ht="20" customHeight="1">
      <c r="A7" s="20" t="inlineStr">
        <is>
          <t>Biomedical &amp; Genomic Center</t>
        </is>
      </c>
      <c r="B7" s="26" t="n">
        <v>32</v>
      </c>
      <c r="C7" s="26" t="n">
        <v>94</v>
      </c>
      <c r="D7" s="26" t="n">
        <v>38</v>
      </c>
      <c r="E7" s="26" t="n">
        <v>52</v>
      </c>
      <c r="F7" s="26" t="n">
        <v>6120</v>
      </c>
      <c r="G7" s="34" t="n">
        <v>18.2</v>
      </c>
      <c r="H7" s="26" t="n">
        <v>15</v>
      </c>
      <c r="I7" s="56" t="n">
        <v>18.2</v>
      </c>
      <c r="J7" s="21" t="inlineStr">
        <is>
          <t>High Impact</t>
        </is>
      </c>
    </row>
    <row r="8" ht="20" customHeight="1">
      <c r="A8" s="22" t="inlineStr">
        <is>
          <t>Renewable Energy &amp; IoT Systems</t>
        </is>
      </c>
      <c r="B8" s="24" t="n">
        <v>28</v>
      </c>
      <c r="C8" s="24" t="n">
        <v>62</v>
      </c>
      <c r="D8" s="24" t="n">
        <v>35</v>
      </c>
      <c r="E8" s="24" t="n">
        <v>48</v>
      </c>
      <c r="F8" s="24" t="n">
        <v>3420</v>
      </c>
      <c r="G8" s="33" t="n">
        <v>9.800000000000001</v>
      </c>
      <c r="H8" s="24" t="n">
        <v>8</v>
      </c>
      <c r="I8" s="55" t="n">
        <v>14.1</v>
      </c>
      <c r="J8" s="21" t="inlineStr">
        <is>
          <t>High Impact</t>
        </is>
      </c>
    </row>
    <row r="9" ht="20" customHeight="1">
      <c r="A9" s="20" t="inlineStr">
        <is>
          <t>Robotics &amp; Advanced Automation</t>
        </is>
      </c>
      <c r="B9" s="26" t="n">
        <v>24</v>
      </c>
      <c r="C9" s="26" t="n">
        <v>48</v>
      </c>
      <c r="D9" s="26" t="n">
        <v>28</v>
      </c>
      <c r="E9" s="26" t="n">
        <v>36</v>
      </c>
      <c r="F9" s="26" t="n">
        <v>2890</v>
      </c>
      <c r="G9" s="34" t="n">
        <v>7.5</v>
      </c>
      <c r="H9" s="26" t="n">
        <v>9</v>
      </c>
      <c r="I9" s="56" t="n">
        <v>13.5</v>
      </c>
      <c r="J9" s="39" t="inlineStr">
        <is>
          <t>Strong</t>
        </is>
      </c>
    </row>
    <row r="10" ht="20" customHeight="1">
      <c r="A10" s="22" t="inlineStr">
        <is>
          <t>Digital Fintech &amp; Macroeconomics</t>
        </is>
      </c>
      <c r="B10" s="24" t="n">
        <v>35</v>
      </c>
      <c r="C10" s="24" t="n">
        <v>42</v>
      </c>
      <c r="D10" s="24" t="n">
        <v>36</v>
      </c>
      <c r="E10" s="24" t="n">
        <v>78</v>
      </c>
      <c r="F10" s="24" t="n">
        <v>3100</v>
      </c>
      <c r="G10" s="33" t="n">
        <v>6.2</v>
      </c>
      <c r="H10" s="24" t="n">
        <v>3</v>
      </c>
      <c r="I10" s="55" t="n">
        <v>12.8</v>
      </c>
      <c r="J10" s="39" t="inlineStr">
        <is>
          <t>Strong</t>
        </is>
      </c>
    </row>
    <row r="11" ht="20" customHeight="1">
      <c r="A11" s="20" t="inlineStr">
        <is>
          <t>Pharmaceutical Innovation Lab</t>
        </is>
      </c>
      <c r="B11" s="26" t="n">
        <v>26</v>
      </c>
      <c r="C11" s="26" t="n">
        <v>56</v>
      </c>
      <c r="D11" s="26" t="n">
        <v>31</v>
      </c>
      <c r="E11" s="26" t="n">
        <v>45</v>
      </c>
      <c r="F11" s="26" t="n">
        <v>3850</v>
      </c>
      <c r="G11" s="34" t="n">
        <v>11.4</v>
      </c>
      <c r="H11" s="26" t="n">
        <v>11</v>
      </c>
      <c r="I11" s="56" t="n">
        <v>15</v>
      </c>
      <c r="J11" s="21" t="inlineStr">
        <is>
          <t>High Impact</t>
        </is>
      </c>
    </row>
    <row r="12" ht="20" customHeight="1">
      <c r="A12" s="22" t="inlineStr">
        <is>
          <t>Environmental &amp; Civil Engineering</t>
        </is>
      </c>
      <c r="B12" s="24" t="n">
        <v>25</v>
      </c>
      <c r="C12" s="24" t="n">
        <v>38</v>
      </c>
      <c r="D12" s="24" t="n">
        <v>29</v>
      </c>
      <c r="E12" s="24" t="n">
        <v>44</v>
      </c>
      <c r="F12" s="24" t="n">
        <v>2150</v>
      </c>
      <c r="G12" s="33" t="n">
        <v>5.4</v>
      </c>
      <c r="H12" s="24" t="n">
        <v>4</v>
      </c>
      <c r="I12" s="55" t="n">
        <v>11.2</v>
      </c>
      <c r="J12" s="39" t="inlineStr">
        <is>
          <t>Strong</t>
        </is>
      </c>
    </row>
    <row r="13" ht="20" customHeight="1">
      <c r="A13" s="20" t="inlineStr">
        <is>
          <t>Digital Humanities &amp; Media Studies</t>
        </is>
      </c>
      <c r="B13" s="26" t="n">
        <v>22</v>
      </c>
      <c r="C13" s="26" t="n">
        <v>28</v>
      </c>
      <c r="D13" s="26" t="n">
        <v>24</v>
      </c>
      <c r="E13" s="26" t="n">
        <v>58</v>
      </c>
      <c r="F13" s="26" t="n">
        <v>1480</v>
      </c>
      <c r="G13" s="34" t="n">
        <v>3.8</v>
      </c>
      <c r="H13" s="26" t="n">
        <v>2</v>
      </c>
      <c r="I13" s="56" t="n">
        <v>9.800000000000001</v>
      </c>
      <c r="J13" s="39" t="inlineStr">
        <is>
          <t>Satisfactory</t>
        </is>
      </c>
    </row>
    <row r="14">
      <c r="A14" s="28" t="inlineStr">
        <is>
          <t>CAMPUS RESEARCH PORTFOLIO TOTAL</t>
        </is>
      </c>
      <c r="B14" s="30">
        <f>SUM(B6:B13)</f>
        <v/>
      </c>
      <c r="C14" s="30">
        <f>SUM(C6:C13)</f>
        <v/>
      </c>
      <c r="D14" s="30">
        <f>SUM(D6:D13)</f>
        <v/>
      </c>
      <c r="E14" s="30">
        <f>SUM(E6:E13)</f>
        <v/>
      </c>
      <c r="F14" s="30">
        <f>SUM(F6:F13)</f>
        <v/>
      </c>
      <c r="G14" s="35">
        <f>SUM(G6:G13)</f>
        <v/>
      </c>
      <c r="H14" s="30">
        <f>SUM(H6:H13)</f>
        <v/>
      </c>
      <c r="I14" s="57">
        <f>AVERAGE(I6:I13)</f>
        <v/>
      </c>
      <c r="J14" s="32" t="inlineStr">
        <is>
          <t>Academic Excellence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3" customWidth="1" min="2" max="2"/>
    <col width="20" customWidth="1" min="3" max="3"/>
    <col width="18" customWidth="1" min="4" max="4"/>
    <col width="21" customWidth="1" min="5" max="5"/>
    <col width="24" customWidth="1" min="6" max="6"/>
    <col width="22" customWidth="1" min="7" max="7"/>
    <col width="25" customWidth="1" min="8" max="8"/>
    <col width="21" customWidth="1" min="9" max="9"/>
    <col width="19" customWidth="1" min="10" max="10"/>
  </cols>
  <sheetData>
    <row r="1" ht="28" customHeight="1">
      <c r="A1" s="1" t="inlineStr">
        <is>
          <t>CAMPUS DIGITAL LIBRARY, REPOSITORIES &amp; ACADEMIC INTEGRITY</t>
        </is>
      </c>
    </row>
    <row r="2" ht="18" customHeight="1">
      <c r="A2" s="2" t="inlineStr">
        <is>
          <t>Turnitin Similarity Screening, Electronic Theses, IEEE / Scopus Database Subscriptions &amp; E-Book Circulation</t>
        </is>
      </c>
    </row>
    <row r="5">
      <c r="A5" s="17" t="inlineStr">
        <is>
          <t>Repository / Resource</t>
        </is>
      </c>
      <c r="B5" s="17" t="inlineStr">
        <is>
          <t>Total Items / Titles</t>
        </is>
      </c>
      <c r="C5" s="17" t="inlineStr">
        <is>
          <t>Monthly Downloads</t>
        </is>
      </c>
      <c r="D5" s="17" t="inlineStr">
        <is>
          <t>Turnitin Checks</t>
        </is>
      </c>
      <c r="E5" s="17" t="inlineStr">
        <is>
          <t>Avg Similarity (%)</t>
        </is>
      </c>
      <c r="F5" s="17" t="inlineStr">
        <is>
          <t>Database Subscription</t>
        </is>
      </c>
      <c r="G5" s="17" t="inlineStr">
        <is>
          <t>Annual Cost (IDR M)</t>
        </is>
      </c>
      <c r="H5" s="17" t="inlineStr">
        <is>
          <t>Access Protocol</t>
        </is>
      </c>
      <c r="I5" s="17" t="inlineStr">
        <is>
          <t>Storage Usage (TB)</t>
        </is>
      </c>
      <c r="J5" s="17" t="inlineStr">
        <is>
          <t>Service Status</t>
        </is>
      </c>
    </row>
    <row r="6" ht="20" customHeight="1">
      <c r="A6" s="22" t="inlineStr">
        <is>
          <t>Institutional Repository (Theses/Skripsi)</t>
        </is>
      </c>
      <c r="B6" s="24" t="n">
        <v>48500</v>
      </c>
      <c r="C6" s="24" t="n">
        <v>185000</v>
      </c>
      <c r="D6" s="24" t="n">
        <v>6800</v>
      </c>
      <c r="E6" s="55" t="n">
        <v>14.2</v>
      </c>
      <c r="F6" s="22" t="inlineStr">
        <is>
          <t>Open Access DSpace</t>
        </is>
      </c>
      <c r="G6" s="24" t="n">
        <v>120</v>
      </c>
      <c r="H6" s="22" t="inlineStr">
        <is>
          <t>EZproxy / SSO</t>
        </is>
      </c>
      <c r="I6" s="55" t="n">
        <v>45.2</v>
      </c>
      <c r="J6" s="21" t="inlineStr">
        <is>
          <t>Active</t>
        </is>
      </c>
    </row>
    <row r="7" ht="20" customHeight="1">
      <c r="A7" s="20" t="inlineStr">
        <is>
          <t>IEEE Xplore Digital Library</t>
        </is>
      </c>
      <c r="B7" s="26" t="n">
        <v>12000</v>
      </c>
      <c r="C7" s="26" t="n">
        <v>42000</v>
      </c>
      <c r="D7" s="26" t="n">
        <v>1200</v>
      </c>
      <c r="E7" s="56" t="n">
        <v>11.5</v>
      </c>
      <c r="F7" s="20" t="inlineStr">
        <is>
          <t>Direct IEEE</t>
        </is>
      </c>
      <c r="G7" s="26" t="n">
        <v>850</v>
      </c>
      <c r="H7" s="20" t="inlineStr">
        <is>
          <t>Campus IP / Shibboleth</t>
        </is>
      </c>
      <c r="I7" s="56" t="n">
        <v>12</v>
      </c>
      <c r="J7" s="21" t="inlineStr">
        <is>
          <t>Active</t>
        </is>
      </c>
    </row>
    <row r="8" ht="20" customHeight="1">
      <c r="A8" s="22" t="inlineStr">
        <is>
          <t>ScienceDirect / Elsevier</t>
        </is>
      </c>
      <c r="B8" s="24" t="n">
        <v>25000</v>
      </c>
      <c r="C8" s="24" t="n">
        <v>86000</v>
      </c>
      <c r="D8" s="24" t="n">
        <v>2400</v>
      </c>
      <c r="E8" s="55" t="n">
        <v>12.1</v>
      </c>
      <c r="F8" s="22" t="inlineStr">
        <is>
          <t>Elsevier Consortium</t>
        </is>
      </c>
      <c r="G8" s="24" t="n">
        <v>1450</v>
      </c>
      <c r="H8" s="22" t="inlineStr">
        <is>
          <t>Campus IP / Shibboleth</t>
        </is>
      </c>
      <c r="I8" s="55" t="n">
        <v>24.5</v>
      </c>
      <c r="J8" s="21" t="inlineStr">
        <is>
          <t>Active</t>
        </is>
      </c>
    </row>
    <row r="9" ht="20" customHeight="1">
      <c r="A9" s="20" t="inlineStr">
        <is>
          <t>SpringerLink Journals</t>
        </is>
      </c>
      <c r="B9" s="26" t="n">
        <v>18000</v>
      </c>
      <c r="C9" s="26" t="n">
        <v>51000</v>
      </c>
      <c r="D9" s="26" t="n">
        <v>1600</v>
      </c>
      <c r="E9" s="56" t="n">
        <v>13</v>
      </c>
      <c r="F9" s="20" t="inlineStr">
        <is>
          <t>Springer Nature</t>
        </is>
      </c>
      <c r="G9" s="26" t="n">
        <v>980</v>
      </c>
      <c r="H9" s="20" t="inlineStr">
        <is>
          <t>Campus IP / Shibboleth</t>
        </is>
      </c>
      <c r="I9" s="56" t="n">
        <v>18</v>
      </c>
      <c r="J9" s="21" t="inlineStr">
        <is>
          <t>Active</t>
        </is>
      </c>
    </row>
    <row r="10" ht="20" customHeight="1">
      <c r="A10" s="22" t="inlineStr">
        <is>
          <t>ProQuest Central Academic</t>
        </is>
      </c>
      <c r="B10" s="24" t="n">
        <v>35000</v>
      </c>
      <c r="C10" s="24" t="n">
        <v>64000</v>
      </c>
      <c r="D10" s="24" t="n">
        <v>1850</v>
      </c>
      <c r="E10" s="55" t="n">
        <v>12.8</v>
      </c>
      <c r="F10" s="22" t="inlineStr">
        <is>
          <t>ProQuest Lib</t>
        </is>
      </c>
      <c r="G10" s="24" t="n">
        <v>750</v>
      </c>
      <c r="H10" s="22" t="inlineStr">
        <is>
          <t>Campus IP / Shibboleth</t>
        </is>
      </c>
      <c r="I10" s="55" t="n">
        <v>22</v>
      </c>
      <c r="J10" s="21" t="inlineStr">
        <is>
          <t>Active</t>
        </is>
      </c>
    </row>
    <row r="11" ht="20" customHeight="1">
      <c r="A11" s="20" t="inlineStr">
        <is>
          <t>Turnitin Academic Integrity Suite</t>
        </is>
      </c>
      <c r="B11" s="26" t="n">
        <v>8500</v>
      </c>
      <c r="C11" s="26" t="n">
        <v>95000</v>
      </c>
      <c r="D11" s="26" t="n">
        <v>8500</v>
      </c>
      <c r="E11" s="56" t="n">
        <v>15.4</v>
      </c>
      <c r="F11" s="20" t="inlineStr">
        <is>
          <t>Turnitin Cloud</t>
        </is>
      </c>
      <c r="G11" s="26" t="n">
        <v>420</v>
      </c>
      <c r="H11" s="20" t="inlineStr">
        <is>
          <t>LMS API Integration</t>
        </is>
      </c>
      <c r="I11" s="56" t="n">
        <v>8.5</v>
      </c>
      <c r="J11" s="21" t="inlineStr">
        <is>
          <t>Active</t>
        </is>
      </c>
    </row>
    <row r="12" ht="20" customHeight="1">
      <c r="A12" s="22" t="inlineStr">
        <is>
          <t>Digital Textbooks &amp; E-Books (VitalSource)</t>
        </is>
      </c>
      <c r="B12" s="24" t="n">
        <v>14200</v>
      </c>
      <c r="C12" s="24" t="n">
        <v>78000</v>
      </c>
      <c r="D12" s="24" t="n">
        <v>2900</v>
      </c>
      <c r="E12" s="55" t="n">
        <v>10.2</v>
      </c>
      <c r="F12" s="22" t="inlineStr">
        <is>
          <t>VitalSource Edu</t>
        </is>
      </c>
      <c r="G12" s="24" t="n">
        <v>620</v>
      </c>
      <c r="H12" s="22" t="inlineStr">
        <is>
          <t>LMS Embedded LTI</t>
        </is>
      </c>
      <c r="I12" s="55" t="n">
        <v>15.8</v>
      </c>
      <c r="J12" s="21" t="inlineStr">
        <is>
          <t>Active</t>
        </is>
      </c>
    </row>
    <row r="13" ht="20" customHeight="1">
      <c r="A13" s="20" t="inlineStr">
        <is>
          <t>National Perpustakaan RI (Perpusnas) Feeder</t>
        </is>
      </c>
      <c r="B13" s="26" t="n">
        <v>65000</v>
      </c>
      <c r="C13" s="26" t="n">
        <v>34000</v>
      </c>
      <c r="D13" s="26" t="n">
        <v>450</v>
      </c>
      <c r="E13" s="56" t="n">
        <v>8.5</v>
      </c>
      <c r="F13" s="20" t="inlineStr">
        <is>
          <t>National Free Sync</t>
        </is>
      </c>
      <c r="G13" s="26" t="n">
        <v>40</v>
      </c>
      <c r="H13" s="20" t="inlineStr">
        <is>
          <t>OAI-PMH Protocol</t>
        </is>
      </c>
      <c r="I13" s="56" t="n">
        <v>6.2</v>
      </c>
      <c r="J13" s="21" t="inlineStr">
        <is>
          <t>Active</t>
        </is>
      </c>
    </row>
    <row r="14">
      <c r="A14" s="28" t="inlineStr">
        <is>
          <t>DIGITAL LIBRARY TOTAL</t>
        </is>
      </c>
      <c r="B14" s="30">
        <f>SUM(B6:B13)</f>
        <v/>
      </c>
      <c r="C14" s="30">
        <f>SUM(C6:C13)</f>
        <v/>
      </c>
      <c r="D14" s="30">
        <f>SUM(D6:D13)</f>
        <v/>
      </c>
      <c r="E14" s="57">
        <f>AVERAGE(E6:E13)</f>
        <v/>
      </c>
      <c r="F14" s="29" t="n"/>
      <c r="G14" s="30">
        <f>SUM(G6:G13)</f>
        <v/>
      </c>
      <c r="H14" s="29" t="n"/>
      <c r="I14" s="57">
        <f>SUM(I6:I13)</f>
        <v/>
      </c>
      <c r="J14" s="32" t="inlineStr">
        <is>
          <t>High Utilization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20" customWidth="1" min="4" max="4"/>
    <col width="25" customWidth="1" min="5" max="5"/>
    <col width="27" customWidth="1" min="6" max="6"/>
    <col width="23" customWidth="1" min="7" max="7"/>
    <col width="23" customWidth="1" min="8" max="8"/>
    <col width="27" customWidth="1" min="9" max="9"/>
    <col width="23" customWidth="1" min="10" max="10"/>
  </cols>
  <sheetData>
    <row r="1" ht="28" customHeight="1">
      <c r="A1" s="1" t="inlineStr">
        <is>
          <t>ALUMNI ENGAGEMENT &amp; KEMENDIKBUD TRACER STUDY</t>
        </is>
      </c>
    </row>
    <row r="2" ht="18" customHeight="1">
      <c r="A2" s="2" t="inlineStr">
        <is>
          <t>Graduate Employability, Waiting Time to First Job, Starting Salary, Employer Satisfaction &amp; Endowment</t>
        </is>
      </c>
    </row>
    <row r="5">
      <c r="A5" s="17" t="inlineStr">
        <is>
          <t>Graduation Cohort / Faculty</t>
        </is>
      </c>
      <c r="B5" s="17" t="inlineStr">
        <is>
          <t>Total Graduates</t>
        </is>
      </c>
      <c r="C5" s="17" t="inlineStr">
        <is>
          <t>Tracer Surveyed</t>
        </is>
      </c>
      <c r="D5" s="17" t="inlineStr">
        <is>
          <t>Response Rate (%)</t>
        </is>
      </c>
      <c r="E5" s="17" t="inlineStr">
        <is>
          <t>Employed in &lt;6 Mos (%)</t>
        </is>
      </c>
      <c r="F5" s="17" t="inlineStr">
        <is>
          <t>Avg Starting Pay (IDR M)</t>
        </is>
      </c>
      <c r="G5" s="17" t="inlineStr">
        <is>
          <t>Working in Field (%)</t>
        </is>
      </c>
      <c r="H5" s="17" t="inlineStr">
        <is>
          <t>Employer CSAT (/5.0)</t>
        </is>
      </c>
      <c r="I5" s="17" t="inlineStr">
        <is>
          <t>Alumni Endowment (IDR M)</t>
        </is>
      </c>
      <c r="J5" s="17" t="inlineStr">
        <is>
          <t>Employability Rating</t>
        </is>
      </c>
    </row>
    <row r="6" ht="20" customHeight="1">
      <c r="A6" s="22" t="inlineStr">
        <is>
          <t>Computer Science &amp; AI - 2024</t>
        </is>
      </c>
      <c r="B6" s="24" t="n">
        <v>940</v>
      </c>
      <c r="C6" s="24" t="n">
        <v>895</v>
      </c>
      <c r="D6" s="55" t="n">
        <v>95.2</v>
      </c>
      <c r="E6" s="55" t="n">
        <v>92.40000000000001</v>
      </c>
      <c r="F6" s="33" t="n">
        <v>12.5</v>
      </c>
      <c r="G6" s="55" t="n">
        <v>94</v>
      </c>
      <c r="H6" s="33" t="n">
        <v>4.82</v>
      </c>
      <c r="I6" s="24" t="n">
        <v>450</v>
      </c>
      <c r="J6" s="21" t="inlineStr">
        <is>
          <t>Tier 1 - Elite</t>
        </is>
      </c>
    </row>
    <row r="7" ht="20" customHeight="1">
      <c r="A7" s="20" t="inlineStr">
        <is>
          <t>Engineering (All Majors) - 2024</t>
        </is>
      </c>
      <c r="B7" s="26" t="n">
        <v>1120</v>
      </c>
      <c r="C7" s="26" t="n">
        <v>1030</v>
      </c>
      <c r="D7" s="56" t="n">
        <v>92</v>
      </c>
      <c r="E7" s="56" t="n">
        <v>88.5</v>
      </c>
      <c r="F7" s="34" t="n">
        <v>9.800000000000001</v>
      </c>
      <c r="G7" s="56" t="n">
        <v>89.2</v>
      </c>
      <c r="H7" s="34" t="n">
        <v>4.65</v>
      </c>
      <c r="I7" s="26" t="n">
        <v>380</v>
      </c>
      <c r="J7" s="21" t="inlineStr">
        <is>
          <t>Tier 1 - Elite</t>
        </is>
      </c>
    </row>
    <row r="8" ht="20" customHeight="1">
      <c r="A8" s="22" t="inlineStr">
        <is>
          <t>Economics &amp; Business - 2024</t>
        </is>
      </c>
      <c r="B8" s="24" t="n">
        <v>1650</v>
      </c>
      <c r="C8" s="24" t="n">
        <v>1520</v>
      </c>
      <c r="D8" s="55" t="n">
        <v>92.09999999999999</v>
      </c>
      <c r="E8" s="55" t="n">
        <v>89.09999999999999</v>
      </c>
      <c r="F8" s="33" t="n">
        <v>9.199999999999999</v>
      </c>
      <c r="G8" s="55" t="n">
        <v>87.5</v>
      </c>
      <c r="H8" s="33" t="n">
        <v>4.7</v>
      </c>
      <c r="I8" s="24" t="n">
        <v>520</v>
      </c>
      <c r="J8" s="21" t="inlineStr">
        <is>
          <t>Tier 1 - Elite</t>
        </is>
      </c>
    </row>
    <row r="9" ht="20" customHeight="1">
      <c r="A9" s="20" t="inlineStr">
        <is>
          <t>Medical &amp; Health Care - 2024</t>
        </is>
      </c>
      <c r="B9" s="26" t="n">
        <v>420</v>
      </c>
      <c r="C9" s="26" t="n">
        <v>410</v>
      </c>
      <c r="D9" s="56" t="n">
        <v>97.59999999999999</v>
      </c>
      <c r="E9" s="56" t="n">
        <v>96.8</v>
      </c>
      <c r="F9" s="34" t="n">
        <v>14.5</v>
      </c>
      <c r="G9" s="56" t="n">
        <v>98.2</v>
      </c>
      <c r="H9" s="34" t="n">
        <v>4.9</v>
      </c>
      <c r="I9" s="26" t="n">
        <v>680</v>
      </c>
      <c r="J9" s="21" t="inlineStr">
        <is>
          <t>Tier 1 - Elite</t>
        </is>
      </c>
    </row>
    <row r="10" ht="20" customHeight="1">
      <c r="A10" s="22" t="inlineStr">
        <is>
          <t>Law Studies - 2024</t>
        </is>
      </c>
      <c r="B10" s="24" t="n">
        <v>580</v>
      </c>
      <c r="C10" s="24" t="n">
        <v>520</v>
      </c>
      <c r="D10" s="55" t="n">
        <v>89.7</v>
      </c>
      <c r="E10" s="55" t="n">
        <v>84.2</v>
      </c>
      <c r="F10" s="33" t="n">
        <v>8.5</v>
      </c>
      <c r="G10" s="55" t="n">
        <v>85</v>
      </c>
      <c r="H10" s="33" t="n">
        <v>4.58</v>
      </c>
      <c r="I10" s="24" t="n">
        <v>240</v>
      </c>
      <c r="J10" s="21" t="inlineStr">
        <is>
          <t>Tier 2 - Strong</t>
        </is>
      </c>
    </row>
    <row r="11" ht="20" customHeight="1">
      <c r="A11" s="20" t="inlineStr">
        <is>
          <t>Communications &amp; PR - 2024</t>
        </is>
      </c>
      <c r="B11" s="26" t="n">
        <v>640</v>
      </c>
      <c r="C11" s="26" t="n">
        <v>580</v>
      </c>
      <c r="D11" s="56" t="n">
        <v>90.59999999999999</v>
      </c>
      <c r="E11" s="56" t="n">
        <v>85</v>
      </c>
      <c r="F11" s="34" t="n">
        <v>7.8</v>
      </c>
      <c r="G11" s="56" t="n">
        <v>82.5</v>
      </c>
      <c r="H11" s="34" t="n">
        <v>4.52</v>
      </c>
      <c r="I11" s="26" t="n">
        <v>190</v>
      </c>
      <c r="J11" s="21" t="inlineStr">
        <is>
          <t>Tier 2 - Strong</t>
        </is>
      </c>
    </row>
    <row r="12" ht="20" customHeight="1">
      <c r="A12" s="22" t="inlineStr">
        <is>
          <t>Vocational Diploma (D3/D4) - 2024</t>
        </is>
      </c>
      <c r="B12" s="24" t="n">
        <v>820</v>
      </c>
      <c r="C12" s="24" t="n">
        <v>770</v>
      </c>
      <c r="D12" s="55" t="n">
        <v>93.90000000000001</v>
      </c>
      <c r="E12" s="55" t="n">
        <v>91.2</v>
      </c>
      <c r="F12" s="33" t="n">
        <v>7.5</v>
      </c>
      <c r="G12" s="55" t="n">
        <v>92</v>
      </c>
      <c r="H12" s="33" t="n">
        <v>4.6</v>
      </c>
      <c r="I12" s="24" t="n">
        <v>150</v>
      </c>
      <c r="J12" s="21" t="inlineStr">
        <is>
          <t>Tier 1 - Elite</t>
        </is>
      </c>
    </row>
    <row r="13" ht="20" customHeight="1">
      <c r="A13" s="20" t="inlineStr">
        <is>
          <t>Master &amp; Specialist - 2024</t>
        </is>
      </c>
      <c r="B13" s="26" t="n">
        <v>540</v>
      </c>
      <c r="C13" s="26" t="n">
        <v>510</v>
      </c>
      <c r="D13" s="56" t="n">
        <v>94.40000000000001</v>
      </c>
      <c r="E13" s="56" t="n">
        <v>95</v>
      </c>
      <c r="F13" s="34" t="n">
        <v>18.2</v>
      </c>
      <c r="G13" s="56" t="n">
        <v>96</v>
      </c>
      <c r="H13" s="34" t="n">
        <v>4.88</v>
      </c>
      <c r="I13" s="26" t="n">
        <v>850</v>
      </c>
      <c r="J13" s="21" t="inlineStr">
        <is>
          <t>Tier 1 - Elite</t>
        </is>
      </c>
    </row>
    <row r="14">
      <c r="A14" s="28" t="inlineStr">
        <is>
          <t>INSTITUTIONAL ALUMNI TOTAL / AVG</t>
        </is>
      </c>
      <c r="B14" s="30">
        <f>SUM(B6:B13)</f>
        <v/>
      </c>
      <c r="C14" s="30">
        <f>SUM(C6:C13)</f>
        <v/>
      </c>
      <c r="D14" s="57">
        <f>AVERAGE(D6:D13)</f>
        <v/>
      </c>
      <c r="E14" s="57">
        <f>AVERAGE(E6:E13)</f>
        <v/>
      </c>
      <c r="F14" s="35">
        <f>AVERAGE(F6:F13)</f>
        <v/>
      </c>
      <c r="G14" s="57">
        <f>AVERAGE(G6:G13)</f>
        <v/>
      </c>
      <c r="H14" s="35">
        <f>AVERAGE(H6:H13)</f>
        <v/>
      </c>
      <c r="I14" s="30">
        <f>SUM(I6:I13)</f>
        <v/>
      </c>
      <c r="J14" s="32" t="inlineStr">
        <is>
          <t>IKU 1 Exceeded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35" customWidth="1" min="2" max="2"/>
    <col width="20" customWidth="1" min="3" max="3"/>
    <col width="19" customWidth="1" min="4" max="4"/>
    <col width="21" customWidth="1" min="5" max="5"/>
    <col width="20" customWidth="1" min="6" max="6"/>
    <col width="17" customWidth="1" min="7" max="7"/>
    <col width="23" customWidth="1" min="8" max="8"/>
    <col width="21" customWidth="1" min="9" max="9"/>
    <col width="19" customWidth="1" min="10" max="10"/>
  </cols>
  <sheetData>
    <row r="1" ht="28" customHeight="1">
      <c r="A1" s="1" t="inlineStr">
        <is>
          <t>CAMPUS CYBERSECURITY &amp; UU PDP PRIVACY COMPLIANCE</t>
        </is>
      </c>
    </row>
    <row r="2" ht="18" customHeight="1">
      <c r="A2" s="2" t="inlineStr">
        <is>
          <t>Student PII Safeguards, SSO Multi-Factor Auth, Phishing Resilience, Ransomware Defense &amp; Incident Response</t>
        </is>
      </c>
    </row>
    <row r="5">
      <c r="A5" s="17" t="inlineStr">
        <is>
          <t>Cyber Defense Domain</t>
        </is>
      </c>
      <c r="B5" s="17" t="inlineStr">
        <is>
          <t>Control Standard</t>
        </is>
      </c>
      <c r="C5" s="17" t="inlineStr">
        <is>
          <t>Protected Records</t>
        </is>
      </c>
      <c r="D5" s="17" t="inlineStr">
        <is>
          <t>MFA Adoption (%)</t>
        </is>
      </c>
      <c r="E5" s="17" t="inlineStr">
        <is>
          <t>Incidents Detected</t>
        </is>
      </c>
      <c r="F5" s="17" t="inlineStr">
        <is>
          <t>Containment (Min)</t>
        </is>
      </c>
      <c r="G5" s="17" t="inlineStr">
        <is>
          <t>DLP Data Leaks</t>
        </is>
      </c>
      <c r="H5" s="17" t="inlineStr">
        <is>
          <t>UU PDP Audit Status</t>
        </is>
      </c>
      <c r="I5" s="17" t="inlineStr">
        <is>
          <t>Pen-Test Frequency</t>
        </is>
      </c>
      <c r="J5" s="17" t="inlineStr">
        <is>
          <t>Security Posture</t>
        </is>
      </c>
    </row>
    <row r="6" ht="20" customHeight="1">
      <c r="A6" s="22" t="inlineStr">
        <is>
          <t>Student Identity &amp; SIAKAD SSO</t>
        </is>
      </c>
      <c r="B6" s="22" t="inlineStr">
        <is>
          <t>OAuth2 / SAML 2.0 / FIDO2</t>
        </is>
      </c>
      <c r="C6" s="24" t="n">
        <v>38500</v>
      </c>
      <c r="D6" s="55" t="n">
        <v>98.40000000000001</v>
      </c>
      <c r="E6" s="24" t="n">
        <v>14</v>
      </c>
      <c r="F6" s="24" t="n">
        <v>18</v>
      </c>
      <c r="G6" s="24" t="n">
        <v>0</v>
      </c>
      <c r="H6" s="21" t="inlineStr">
        <is>
          <t>Compliant UU 27/2022</t>
        </is>
      </c>
      <c r="I6" s="22" t="inlineStr">
        <is>
          <t>Quarterly</t>
        </is>
      </c>
      <c r="J6" s="21" t="inlineStr">
        <is>
          <t>Robust</t>
        </is>
      </c>
    </row>
    <row r="7" ht="20" customHeight="1">
      <c r="A7" s="20" t="inlineStr">
        <is>
          <t>Faculty Academic &amp; Grading Portal</t>
        </is>
      </c>
      <c r="B7" s="20" t="inlineStr">
        <is>
          <t>RBAC / MFA Mandatory</t>
        </is>
      </c>
      <c r="C7" s="26" t="n">
        <v>2450</v>
      </c>
      <c r="D7" s="56" t="n">
        <v>100</v>
      </c>
      <c r="E7" s="26" t="n">
        <v>4</v>
      </c>
      <c r="F7" s="26" t="n">
        <v>12</v>
      </c>
      <c r="G7" s="26" t="n">
        <v>0</v>
      </c>
      <c r="H7" s="21" t="inlineStr">
        <is>
          <t>Compliant UU 27/2022</t>
        </is>
      </c>
      <c r="I7" s="20" t="inlineStr">
        <is>
          <t>Quarterly</t>
        </is>
      </c>
      <c r="J7" s="21" t="inlineStr">
        <is>
          <t>Robust</t>
        </is>
      </c>
    </row>
    <row r="8" ht="20" customHeight="1">
      <c r="A8" s="22" t="inlineStr">
        <is>
          <t>Financial &amp; UKT Gateway Vault</t>
        </is>
      </c>
      <c r="B8" s="22" t="inlineStr">
        <is>
          <t>PCI DSS / ISO 27001</t>
        </is>
      </c>
      <c r="C8" s="24" t="n">
        <v>38500</v>
      </c>
      <c r="D8" s="55" t="n">
        <v>100</v>
      </c>
      <c r="E8" s="24" t="n">
        <v>2</v>
      </c>
      <c r="F8" s="24" t="n">
        <v>8</v>
      </c>
      <c r="G8" s="24" t="n">
        <v>0</v>
      </c>
      <c r="H8" s="21" t="inlineStr">
        <is>
          <t>Compliant UU 27/2022</t>
        </is>
      </c>
      <c r="I8" s="22" t="inlineStr">
        <is>
          <t>Monthly</t>
        </is>
      </c>
      <c r="J8" s="21" t="inlineStr">
        <is>
          <t>Hardened</t>
        </is>
      </c>
    </row>
    <row r="9" ht="20" customHeight="1">
      <c r="A9" s="20" t="inlineStr">
        <is>
          <t>Campus LMS (Canvas/Moodle)</t>
        </is>
      </c>
      <c r="B9" s="20" t="inlineStr">
        <is>
          <t>WAF / DDoS Shield / TLS 1.3</t>
        </is>
      </c>
      <c r="C9" s="26" t="n">
        <v>42000</v>
      </c>
      <c r="D9" s="56" t="n">
        <v>96.5</v>
      </c>
      <c r="E9" s="26" t="n">
        <v>28</v>
      </c>
      <c r="F9" s="26" t="n">
        <v>24</v>
      </c>
      <c r="G9" s="26" t="n">
        <v>0</v>
      </c>
      <c r="H9" s="21" t="inlineStr">
        <is>
          <t>Compliant UU 27/2022</t>
        </is>
      </c>
      <c r="I9" s="20" t="inlineStr">
        <is>
          <t>Bi-Annual</t>
        </is>
      </c>
      <c r="J9" s="21" t="inlineStr">
        <is>
          <t>Robust</t>
        </is>
      </c>
    </row>
    <row r="10" ht="20" customHeight="1">
      <c r="A10" s="22" t="inlineStr">
        <is>
          <t>Medical Patient Health Records</t>
        </is>
      </c>
      <c r="B10" s="22" t="inlineStr">
        <is>
          <t>SATUSEHAT / ISO 27799</t>
        </is>
      </c>
      <c r="C10" s="24" t="n">
        <v>14500</v>
      </c>
      <c r="D10" s="55" t="n">
        <v>100</v>
      </c>
      <c r="E10" s="24" t="n">
        <v>1</v>
      </c>
      <c r="F10" s="24" t="n">
        <v>6</v>
      </c>
      <c r="G10" s="24" t="n">
        <v>0</v>
      </c>
      <c r="H10" s="21" t="inlineStr">
        <is>
          <t>Compliant UU 27/2022</t>
        </is>
      </c>
      <c r="I10" s="22" t="inlineStr">
        <is>
          <t>Monthly</t>
        </is>
      </c>
      <c r="J10" s="21" t="inlineStr">
        <is>
          <t>Hardened</t>
        </is>
      </c>
    </row>
    <row r="11" ht="20" customHeight="1">
      <c r="A11" s="20" t="inlineStr">
        <is>
          <t>Campus Network Perimeter &amp; WiFi</t>
        </is>
      </c>
      <c r="B11" s="20" t="inlineStr">
        <is>
          <t>802.1X / NextGen Firewall</t>
        </is>
      </c>
      <c r="C11" s="26" t="n">
        <v>65000</v>
      </c>
      <c r="D11" s="56" t="n">
        <v>92.8</v>
      </c>
      <c r="E11" s="26" t="n">
        <v>45</v>
      </c>
      <c r="F11" s="26" t="n">
        <v>32</v>
      </c>
      <c r="G11" s="26" t="n">
        <v>0</v>
      </c>
      <c r="H11" s="21" t="inlineStr">
        <is>
          <t>Compliant UU 27/2022</t>
        </is>
      </c>
      <c r="I11" s="20" t="inlineStr">
        <is>
          <t>Quarterly</t>
        </is>
      </c>
      <c r="J11" s="21" t="inlineStr">
        <is>
          <t>Robust</t>
        </is>
      </c>
    </row>
    <row r="12" ht="20" customHeight="1">
      <c r="A12" s="22" t="inlineStr">
        <is>
          <t>Research Repository &amp; Patents</t>
        </is>
      </c>
      <c r="B12" s="22" t="inlineStr">
        <is>
          <t>Encrypted Blob Storage (AES-256)</t>
        </is>
      </c>
      <c r="C12" s="24" t="n">
        <v>18200</v>
      </c>
      <c r="D12" s="55" t="n">
        <v>95</v>
      </c>
      <c r="E12" s="24" t="n">
        <v>6</v>
      </c>
      <c r="F12" s="24" t="n">
        <v>15</v>
      </c>
      <c r="G12" s="24" t="n">
        <v>0</v>
      </c>
      <c r="H12" s="21" t="inlineStr">
        <is>
          <t>Compliant UU 27/2022</t>
        </is>
      </c>
      <c r="I12" s="22" t="inlineStr">
        <is>
          <t>Bi-Annual</t>
        </is>
      </c>
      <c r="J12" s="21" t="inlineStr">
        <is>
          <t>Robust</t>
        </is>
      </c>
    </row>
    <row r="13">
      <c r="A13" s="28" t="inlineStr">
        <is>
          <t>CAMPUS CYBER DEFENSE TOTAL</t>
        </is>
      </c>
      <c r="B13" s="29" t="n"/>
      <c r="C13" s="30">
        <f>SUM(C6:C12)</f>
        <v/>
      </c>
      <c r="D13" s="57">
        <f>AVERAGE(D6:D12)</f>
        <v/>
      </c>
      <c r="E13" s="30">
        <f>SUM(E6:E12)</f>
        <v/>
      </c>
      <c r="F13" s="57">
        <f>AVERAGE(F6:F12)</f>
        <v/>
      </c>
      <c r="G13" s="30">
        <f>SUM(G6:G12)</f>
        <v/>
      </c>
      <c r="H13" s="32" t="inlineStr">
        <is>
          <t>Zero Data Leaks</t>
        </is>
      </c>
      <c r="I13" s="29" t="n"/>
      <c r="J13" s="32" t="inlineStr">
        <is>
          <t>Cyber Resilient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9" customWidth="1" min="1" max="1"/>
    <col width="24" customWidth="1" min="2" max="2"/>
    <col width="20" customWidth="1" min="3" max="3"/>
    <col width="23" customWidth="1" min="4" max="4"/>
    <col width="15" customWidth="1" min="5" max="5"/>
    <col width="15" customWidth="1" min="6" max="6"/>
    <col width="22" customWidth="1" min="7" max="7"/>
    <col width="19" customWidth="1" min="8" max="8"/>
    <col width="19" customWidth="1" min="9" max="9"/>
    <col width="24" customWidth="1" min="10" max="10"/>
  </cols>
  <sheetData>
    <row r="1" ht="28" customHeight="1">
      <c r="A1" s="1" t="inlineStr">
        <is>
          <t>HYBRID CAMPUS CLOUD, DATA CENTERS &amp; AUTO-SCALING</t>
        </is>
      </c>
    </row>
    <row r="2" ht="18" customHeight="1">
      <c r="A2" s="2" t="inlineStr">
        <is>
          <t>AWS / GCP Edu Cloud, Peak KRS Autoscaling, Moodle Clustering, Disaster Recovery &amp; Compute Sizing</t>
        </is>
      </c>
    </row>
    <row r="5">
      <c r="A5" s="17" t="inlineStr">
        <is>
          <t>Workload / Service</t>
        </is>
      </c>
      <c r="B5" s="17" t="inlineStr">
        <is>
          <t>Hosting Model</t>
        </is>
      </c>
      <c r="C5" s="17" t="inlineStr">
        <is>
          <t>Cloud Provider</t>
        </is>
      </c>
      <c r="D5" s="17" t="inlineStr">
        <is>
          <t>Compute Nodes (vCPU)</t>
        </is>
      </c>
      <c r="E5" s="17" t="inlineStr">
        <is>
          <t>Memory (TB)</t>
        </is>
      </c>
      <c r="F5" s="17" t="inlineStr">
        <is>
          <t>Storage (TB)</t>
        </is>
      </c>
      <c r="G5" s="17" t="inlineStr">
        <is>
          <t>Peak KRS Auto-Scale</t>
        </is>
      </c>
      <c r="H5" s="17" t="inlineStr">
        <is>
          <t>Avg CPU Load (%)</t>
        </is>
      </c>
      <c r="I5" s="17" t="inlineStr">
        <is>
          <t>SLA Uptime (%)</t>
        </is>
      </c>
      <c r="J5" s="17" t="inlineStr">
        <is>
          <t>Infra Status</t>
        </is>
      </c>
    </row>
    <row r="6" ht="20" customHeight="1">
      <c r="A6" s="22" t="inlineStr">
        <is>
          <t>SIAKAD Core SIS Database</t>
        </is>
      </c>
      <c r="B6" s="22" t="inlineStr">
        <is>
          <t>Private Cloud On-Prem</t>
        </is>
      </c>
      <c r="C6" s="22" t="inlineStr">
        <is>
          <t>Campus DC Nutanix</t>
        </is>
      </c>
      <c r="D6" s="24" t="n">
        <v>128</v>
      </c>
      <c r="E6" s="55" t="n">
        <v>1.5</v>
      </c>
      <c r="F6" s="24" t="n">
        <v>45</v>
      </c>
      <c r="G6" s="22" t="inlineStr">
        <is>
          <t>Max 250% Burst</t>
        </is>
      </c>
      <c r="H6" s="55" t="n">
        <v>64.2</v>
      </c>
      <c r="I6" s="33" t="n">
        <v>99.98</v>
      </c>
      <c r="J6" s="21" t="inlineStr">
        <is>
          <t>Healthy</t>
        </is>
      </c>
    </row>
    <row r="7" ht="20" customHeight="1">
      <c r="A7" s="20" t="inlineStr">
        <is>
          <t>Canvas LMS Kubernetes Cluster</t>
        </is>
      </c>
      <c r="B7" s="20" t="inlineStr">
        <is>
          <t>Public Cloud</t>
        </is>
      </c>
      <c r="C7" s="20" t="inlineStr">
        <is>
          <t>AWS Singapore</t>
        </is>
      </c>
      <c r="D7" s="26" t="n">
        <v>256</v>
      </c>
      <c r="E7" s="56" t="n">
        <v>2</v>
      </c>
      <c r="F7" s="26" t="n">
        <v>85</v>
      </c>
      <c r="G7" s="20" t="inlineStr">
        <is>
          <t>Max 400% Auto</t>
        </is>
      </c>
      <c r="H7" s="56" t="n">
        <v>58.5</v>
      </c>
      <c r="I7" s="34" t="n">
        <v>99.98999999999999</v>
      </c>
      <c r="J7" s="21" t="inlineStr">
        <is>
          <t>Healthy</t>
        </is>
      </c>
    </row>
    <row r="8" ht="20" customHeight="1">
      <c r="A8" s="22" t="inlineStr">
        <is>
          <t>PDDikti Kemendikbud Feeder API</t>
        </is>
      </c>
      <c r="B8" s="22" t="inlineStr">
        <is>
          <t>Hybrid Cloud</t>
        </is>
      </c>
      <c r="C8" s="22" t="inlineStr">
        <is>
          <t>GCP Jakarta</t>
        </is>
      </c>
      <c r="D8" s="24" t="n">
        <v>64</v>
      </c>
      <c r="E8" s="55" t="n">
        <v>0.5</v>
      </c>
      <c r="F8" s="24" t="n">
        <v>12</v>
      </c>
      <c r="G8" s="22" t="inlineStr">
        <is>
          <t>Max 180% Burst</t>
        </is>
      </c>
      <c r="H8" s="55" t="n">
        <v>42.1</v>
      </c>
      <c r="I8" s="33" t="n">
        <v>99.95</v>
      </c>
      <c r="J8" s="21" t="inlineStr">
        <is>
          <t>Healthy</t>
        </is>
      </c>
    </row>
    <row r="9" ht="20" customHeight="1">
      <c r="A9" s="20" t="inlineStr">
        <is>
          <t>Online Exam CBT Proctoring Server</t>
        </is>
      </c>
      <c r="B9" s="20" t="inlineStr">
        <is>
          <t>Public Cloud</t>
        </is>
      </c>
      <c r="C9" s="20" t="inlineStr">
        <is>
          <t>AWS Singapore</t>
        </is>
      </c>
      <c r="D9" s="26" t="n">
        <v>192</v>
      </c>
      <c r="E9" s="56" t="n">
        <v>1.8</v>
      </c>
      <c r="F9" s="26" t="n">
        <v>35</v>
      </c>
      <c r="G9" s="20" t="inlineStr">
        <is>
          <t>Max 350% Auto</t>
        </is>
      </c>
      <c r="H9" s="56" t="n">
        <v>48</v>
      </c>
      <c r="I9" s="34" t="n">
        <v>99.98999999999999</v>
      </c>
      <c r="J9" s="21" t="inlineStr">
        <is>
          <t>Healthy</t>
        </is>
      </c>
    </row>
    <row r="10" ht="20" customHeight="1">
      <c r="A10" s="22" t="inlineStr">
        <is>
          <t>Digital Library Repository DSpace</t>
        </is>
      </c>
      <c r="B10" s="22" t="inlineStr">
        <is>
          <t>Private Cloud On-Prem</t>
        </is>
      </c>
      <c r="C10" s="22" t="inlineStr">
        <is>
          <t>Campus DC Nutanix</t>
        </is>
      </c>
      <c r="D10" s="24" t="n">
        <v>48</v>
      </c>
      <c r="E10" s="55" t="n">
        <v>0.8</v>
      </c>
      <c r="F10" s="24" t="n">
        <v>120</v>
      </c>
      <c r="G10" s="22" t="inlineStr">
        <is>
          <t>Fixed Capacity</t>
        </is>
      </c>
      <c r="H10" s="55" t="n">
        <v>35.4</v>
      </c>
      <c r="I10" s="33" t="n">
        <v>99.92</v>
      </c>
      <c r="J10" s="21" t="inlineStr">
        <is>
          <t>Healthy</t>
        </is>
      </c>
    </row>
    <row r="11" ht="20" customHeight="1">
      <c r="A11" s="20" t="inlineStr">
        <is>
          <t>Campus AI &amp; GPU Supercomputing</t>
        </is>
      </c>
      <c r="B11" s="20" t="inlineStr">
        <is>
          <t>On-Premises HPC</t>
        </is>
      </c>
      <c r="C11" s="20" t="inlineStr">
        <is>
          <t>NVIDIA DGX H100</t>
        </is>
      </c>
      <c r="D11" s="26" t="n">
        <v>320</v>
      </c>
      <c r="E11" s="56" t="n">
        <v>4</v>
      </c>
      <c r="F11" s="26" t="n">
        <v>150</v>
      </c>
      <c r="G11" s="20" t="inlineStr">
        <is>
          <t>Queued Batch</t>
        </is>
      </c>
      <c r="H11" s="56" t="n">
        <v>88.5</v>
      </c>
      <c r="I11" s="34" t="n">
        <v>99.84999999999999</v>
      </c>
      <c r="J11" s="21" t="inlineStr">
        <is>
          <t>Healthy</t>
        </is>
      </c>
    </row>
    <row r="12" ht="20" customHeight="1">
      <c r="A12" s="22" t="inlineStr">
        <is>
          <t>Disaster Recovery Site (Hot Standby)</t>
        </is>
      </c>
      <c r="B12" s="22" t="inlineStr">
        <is>
          <t>Disaster Recovery</t>
        </is>
      </c>
      <c r="C12" s="22" t="inlineStr">
        <is>
          <t>Telkom DC Serpong</t>
        </is>
      </c>
      <c r="D12" s="24" t="n">
        <v>128</v>
      </c>
      <c r="E12" s="55" t="n">
        <v>1.5</v>
      </c>
      <c r="F12" s="24" t="n">
        <v>120</v>
      </c>
      <c r="G12" s="22" t="inlineStr">
        <is>
          <t>Passive Standby</t>
        </is>
      </c>
      <c r="H12" s="55" t="n">
        <v>18.2</v>
      </c>
      <c r="I12" s="33" t="n">
        <v>99.98999999999999</v>
      </c>
      <c r="J12" s="21" t="inlineStr">
        <is>
          <t>Healthy</t>
        </is>
      </c>
    </row>
    <row r="13">
      <c r="A13" s="28" t="inlineStr">
        <is>
          <t>CAMPUS CLOUD INFRA TOTAL</t>
        </is>
      </c>
      <c r="B13" s="29" t="n"/>
      <c r="C13" s="29" t="n"/>
      <c r="D13" s="30">
        <f>SUM(D6:D12)</f>
        <v/>
      </c>
      <c r="E13" s="57">
        <f>SUM(E6:E12)</f>
        <v/>
      </c>
      <c r="F13" s="30">
        <f>SUM(F6:F12)</f>
        <v/>
      </c>
      <c r="G13" s="29" t="n"/>
      <c r="H13" s="57">
        <f>AVERAGE(H6:H12)</f>
        <v/>
      </c>
      <c r="I13" s="35">
        <f>AVERAGE(I6:I12)</f>
        <v/>
      </c>
      <c r="J13" s="32" t="inlineStr">
        <is>
          <t>Multi-Cloud Resilient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51" customWidth="1" min="1" max="1"/>
    <col width="21" customWidth="1" min="2" max="2"/>
    <col width="23" customWidth="1" min="3" max="3"/>
    <col width="17" customWidth="1" min="4" max="4"/>
    <col width="17" customWidth="1" min="5" max="5"/>
    <col width="15" customWidth="1" min="6" max="6"/>
    <col width="21" customWidth="1" min="7" max="7"/>
    <col width="28" customWidth="1" min="8" max="8"/>
    <col width="23" customWidth="1" min="9" max="9"/>
    <col width="20" customWidth="1" min="10" max="10"/>
  </cols>
  <sheetData>
    <row r="1" ht="28" customHeight="1">
      <c r="A1" s="1" t="inlineStr">
        <is>
          <t>STRATEGIC HIGHER EDUCATION KPI SCORECARD &amp; ACCREDITATION</t>
        </is>
      </c>
    </row>
    <row r="2" ht="18" customHeight="1">
      <c r="A2" s="2" t="inlineStr">
        <is>
          <t>Indonesian IKU 1-8 Metrics, BAN-PT Unggul Accreditation, QS World Ranking &amp; Retention Tracking</t>
        </is>
      </c>
    </row>
    <row r="5">
      <c r="A5" s="17" t="inlineStr">
        <is>
          <t>Strategic Pillar / IKU Metric</t>
        </is>
      </c>
      <c r="B5" s="17" t="inlineStr">
        <is>
          <t>National Benchmark</t>
        </is>
      </c>
      <c r="C5" s="17" t="inlineStr">
        <is>
          <t>Institutional Target</t>
        </is>
      </c>
      <c r="D5" s="17" t="inlineStr">
        <is>
          <t>Current Actual</t>
        </is>
      </c>
      <c r="E5" s="17" t="inlineStr">
        <is>
          <t>Attainment (%)</t>
        </is>
      </c>
      <c r="F5" s="17" t="inlineStr">
        <is>
          <t>Weight (%)</t>
        </is>
      </c>
      <c r="G5" s="17" t="inlineStr">
        <is>
          <t>Score Contribution</t>
        </is>
      </c>
      <c r="H5" s="17" t="inlineStr">
        <is>
          <t>Owner / Directorate</t>
        </is>
      </c>
      <c r="I5" s="17" t="inlineStr">
        <is>
          <t>Accreditation Impact</t>
        </is>
      </c>
      <c r="J5" s="17" t="inlineStr">
        <is>
          <t>Executive Status</t>
        </is>
      </c>
    </row>
    <row r="6" ht="20" customHeight="1">
      <c r="A6" s="22" t="inlineStr">
        <is>
          <t>IKU 1: Graduate Employability &amp; Salary</t>
        </is>
      </c>
      <c r="B6" s="22" t="inlineStr">
        <is>
          <t>&gt;= 80%</t>
        </is>
      </c>
      <c r="C6" s="55" t="n">
        <v>85</v>
      </c>
      <c r="D6" s="55" t="n">
        <v>90.2</v>
      </c>
      <c r="E6" s="55" t="n">
        <v>106.1</v>
      </c>
      <c r="F6" s="40" t="n">
        <v>15</v>
      </c>
      <c r="G6" s="55">
        <f>E6*F6/100</f>
        <v/>
      </c>
      <c r="H6" s="22" t="inlineStr">
        <is>
          <t>Alumni Career Center</t>
        </is>
      </c>
      <c r="I6" s="22" t="inlineStr">
        <is>
          <t>BAN-PT / QS World</t>
        </is>
      </c>
      <c r="J6" s="21" t="inlineStr">
        <is>
          <t>Exceeded</t>
        </is>
      </c>
    </row>
    <row r="7" ht="20" customHeight="1">
      <c r="A7" s="20" t="inlineStr">
        <is>
          <t>IKU 2: Student Off-Campus MBKM Experience</t>
        </is>
      </c>
      <c r="B7" s="20" t="inlineStr">
        <is>
          <t>&gt;= 20%</t>
        </is>
      </c>
      <c r="C7" s="56" t="n">
        <v>25</v>
      </c>
      <c r="D7" s="56" t="n">
        <v>31.5</v>
      </c>
      <c r="E7" s="56" t="n">
        <v>126</v>
      </c>
      <c r="F7" s="41" t="n">
        <v>12</v>
      </c>
      <c r="G7" s="56">
        <f>E7*F7/100</f>
        <v/>
      </c>
      <c r="H7" s="20" t="inlineStr">
        <is>
          <t>Academic Directorate</t>
        </is>
      </c>
      <c r="I7" s="20" t="inlineStr">
        <is>
          <t>BAN-PT Unggul</t>
        </is>
      </c>
      <c r="J7" s="21" t="inlineStr">
        <is>
          <t>Exceeded</t>
        </is>
      </c>
    </row>
    <row r="8" ht="20" customHeight="1">
      <c r="A8" s="22" t="inlineStr">
        <is>
          <t>IKU 3: Faculty Off-Campus Activity / Industry</t>
        </is>
      </c>
      <c r="B8" s="22" t="inlineStr">
        <is>
          <t>&gt;= 15%</t>
        </is>
      </c>
      <c r="C8" s="55" t="n">
        <v>20</v>
      </c>
      <c r="D8" s="55" t="n">
        <v>24.2</v>
      </c>
      <c r="E8" s="55" t="n">
        <v>121</v>
      </c>
      <c r="F8" s="40" t="n">
        <v>10</v>
      </c>
      <c r="G8" s="55">
        <f>E8*F8/100</f>
        <v/>
      </c>
      <c r="H8" s="22" t="inlineStr">
        <is>
          <t>Vice Rector Academic</t>
        </is>
      </c>
      <c r="I8" s="22" t="inlineStr">
        <is>
          <t>BAN-PT Unggul</t>
        </is>
      </c>
      <c r="J8" s="21" t="inlineStr">
        <is>
          <t>Exceeded</t>
        </is>
      </c>
    </row>
    <row r="9" ht="20" customHeight="1">
      <c r="A9" s="20" t="inlineStr">
        <is>
          <t>IKU 4: Practitioners Teaching in Campus</t>
        </is>
      </c>
      <c r="B9" s="20" t="inlineStr">
        <is>
          <t>&gt;= 10%</t>
        </is>
      </c>
      <c r="C9" s="56" t="n">
        <v>15</v>
      </c>
      <c r="D9" s="56" t="n">
        <v>18.5</v>
      </c>
      <c r="E9" s="56" t="n">
        <v>123.3</v>
      </c>
      <c r="F9" s="41" t="n">
        <v>10</v>
      </c>
      <c r="G9" s="56">
        <f>E9*F9/100</f>
        <v/>
      </c>
      <c r="H9" s="20" t="inlineStr">
        <is>
          <t>Faculty Deans</t>
        </is>
      </c>
      <c r="I9" s="20" t="inlineStr">
        <is>
          <t>BAN-PT Unggul</t>
        </is>
      </c>
      <c r="J9" s="21" t="inlineStr">
        <is>
          <t>Exceeded</t>
        </is>
      </c>
    </row>
    <row r="10" ht="20" customHeight="1">
      <c r="A10" s="22" t="inlineStr">
        <is>
          <t>IKU 5: Research Applied by Society / Industry</t>
        </is>
      </c>
      <c r="B10" s="22" t="inlineStr">
        <is>
          <t>&gt;= 30%</t>
        </is>
      </c>
      <c r="C10" s="55" t="n">
        <v>35</v>
      </c>
      <c r="D10" s="55" t="n">
        <v>42</v>
      </c>
      <c r="E10" s="55" t="n">
        <v>120</v>
      </c>
      <c r="F10" s="40" t="n">
        <v>15</v>
      </c>
      <c r="G10" s="55">
        <f>E10*F10/100</f>
        <v/>
      </c>
      <c r="H10" s="22" t="inlineStr">
        <is>
          <t>LPPM Research Directorate</t>
        </is>
      </c>
      <c r="I10" s="22" t="inlineStr">
        <is>
          <t>QS Ranking / BAN-PT</t>
        </is>
      </c>
      <c r="J10" s="21" t="inlineStr">
        <is>
          <t>Exceeded</t>
        </is>
      </c>
    </row>
    <row r="11" ht="20" customHeight="1">
      <c r="A11" s="20" t="inlineStr">
        <is>
          <t>IKU 6: Study Programs in Global Partnerships</t>
        </is>
      </c>
      <c r="B11" s="20" t="inlineStr">
        <is>
          <t>&gt;= 25%</t>
        </is>
      </c>
      <c r="C11" s="56" t="n">
        <v>30</v>
      </c>
      <c r="D11" s="56" t="n">
        <v>36.8</v>
      </c>
      <c r="E11" s="56" t="n">
        <v>122.7</v>
      </c>
      <c r="F11" s="41" t="n">
        <v>12</v>
      </c>
      <c r="G11" s="56">
        <f>E11*F11/100</f>
        <v/>
      </c>
      <c r="H11" s="20" t="inlineStr">
        <is>
          <t>International Office</t>
        </is>
      </c>
      <c r="I11" s="20" t="inlineStr">
        <is>
          <t>QS Ranking / THE</t>
        </is>
      </c>
      <c r="J11" s="21" t="inlineStr">
        <is>
          <t>Exceeded</t>
        </is>
      </c>
    </row>
    <row r="12" ht="20" customHeight="1">
      <c r="A12" s="22" t="inlineStr">
        <is>
          <t>IKU 7: Collaborative &amp; Participative Classes</t>
        </is>
      </c>
      <c r="B12" s="22" t="inlineStr">
        <is>
          <t>&gt;= 50%</t>
        </is>
      </c>
      <c r="C12" s="55" t="n">
        <v>60</v>
      </c>
      <c r="D12" s="55" t="n">
        <v>68.5</v>
      </c>
      <c r="E12" s="55" t="n">
        <v>114.2</v>
      </c>
      <c r="F12" s="40" t="n">
        <v>14</v>
      </c>
      <c r="G12" s="55">
        <f>E12*F12/100</f>
        <v/>
      </c>
      <c r="H12" s="22" t="inlineStr">
        <is>
          <t>Center for Teaching LMS</t>
        </is>
      </c>
      <c r="I12" s="22" t="inlineStr">
        <is>
          <t>BAN-PT Unggul</t>
        </is>
      </c>
      <c r="J12" s="21" t="inlineStr">
        <is>
          <t>Exceeded</t>
        </is>
      </c>
    </row>
    <row r="13" ht="20" customHeight="1">
      <c r="A13" s="20" t="inlineStr">
        <is>
          <t>IKU 8: Programs with International Accreditation</t>
        </is>
      </c>
      <c r="B13" s="20" t="inlineStr">
        <is>
          <t>&gt;= 30%</t>
        </is>
      </c>
      <c r="C13" s="56" t="n">
        <v>35</v>
      </c>
      <c r="D13" s="56" t="n">
        <v>38.2</v>
      </c>
      <c r="E13" s="56" t="n">
        <v>109.1</v>
      </c>
      <c r="F13" s="41" t="n">
        <v>12</v>
      </c>
      <c r="G13" s="56">
        <f>E13*F13/100</f>
        <v/>
      </c>
      <c r="H13" s="20" t="inlineStr">
        <is>
          <t>Quality Assurance (BPM)</t>
        </is>
      </c>
      <c r="I13" s="20" t="inlineStr">
        <is>
          <t>ABET/ASIIN/AACSB</t>
        </is>
      </c>
      <c r="J13" s="21" t="inlineStr">
        <is>
          <t>Exceeded</t>
        </is>
      </c>
    </row>
    <row r="14">
      <c r="A14" s="28" t="inlineStr">
        <is>
          <t>STRATEGIC IKU COMPOSITE SCORE</t>
        </is>
      </c>
      <c r="B14" s="29" t="n"/>
      <c r="C14" s="29" t="n"/>
      <c r="D14" s="29" t="n"/>
      <c r="E14" s="29" t="n"/>
      <c r="F14" s="42">
        <f>SUM(F6:F13)</f>
        <v/>
      </c>
      <c r="G14" s="57">
        <f>SUM(G6:G13)</f>
        <v/>
      </c>
      <c r="H14" s="29" t="n"/>
      <c r="I14" s="29" t="n"/>
      <c r="J14" s="32" t="inlineStr">
        <is>
          <t>Superior (Unggul)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2026-10-16T03:11:31Z</dcterms:created>
  <dcterms:modified xsi:type="dcterms:W3CDTF">2026-10-18T14:36:01Z</dcterms:modified>
</cp:coreProperties>
</file>