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Innovation Dashboard" sheetId="2" state="visible" r:id="rId2"/>
    <sheet name="Innovation Idea Funnel" sheetId="3" state="visible" r:id="rId3"/>
    <sheet name="PoC &amp; MVP Stage-Gate" sheetId="4" state="visible" r:id="rId4"/>
    <sheet name="Emerging Tech Radar" sheetId="5" state="visible" r:id="rId5"/>
    <sheet name="Patent &amp; IP Portfolio" sheetId="6" state="visible" r:id="rId6"/>
    <sheet name="Hackathon Incubation" sheetId="7" state="visible" r:id="rId7"/>
    <sheet name="Academic &amp; Research Partner" sheetId="8" state="visible" r:id="rId8"/>
    <sheet name="Startup Venture Scouting" sheetId="9" state="visible" r:id="rId9"/>
    <sheet name="RnD CapEx Budget &amp; ROI" sheetId="10" state="visible" r:id="rId10"/>
    <sheet name="Fast-Fail Sunset Analysis" sheetId="11" state="visible" r:id="rId11"/>
    <sheet name="Commercialization Runway" sheetId="12" state="visible" r:id="rId12"/>
    <sheet name="Sandbox Compliance" sheetId="13" state="visible" r:id="rId13"/>
    <sheet name="Strategic Innovation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x"/>
    <numFmt numFmtId="166" formatCode="0.0&quot;%&quot;"/>
    <numFmt numFmtId="167" formatCode="0.0"/>
    <numFmt numFmtId="168" formatCode="#,##0.0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0F172A"/>
      <sz val="12"/>
    </font>
    <font>
      <name val="Calibri"/>
      <b val="1"/>
      <color rgb="00FFFFFF"/>
      <sz val="11"/>
    </font>
    <font>
      <name val="Calibri"/>
      <b val="1"/>
      <color rgb="00047857"/>
      <sz val="10"/>
    </font>
    <font>
      <name val="Calibri"/>
      <i val="1"/>
      <color rgb="0094A3B8"/>
      <sz val="10"/>
    </font>
    <font>
      <name val="Calibri"/>
      <b val="1"/>
      <color rgb="00D97706"/>
      <sz val="10"/>
    </font>
    <font>
      <name val="Calibri"/>
      <b val="1"/>
      <color rgb="00DC2626"/>
      <sz val="10"/>
    </font>
    <font>
      <name val="Calibri"/>
      <b val="1"/>
      <color rgb="002563EB"/>
      <sz val="10"/>
    </font>
    <font>
      <name val="Calibri"/>
      <b val="1"/>
      <color rgb="00475569"/>
      <sz val="9"/>
    </font>
    <font>
      <name val="Calibri"/>
      <b val="1"/>
      <color rgb="000F172A"/>
      <sz val="16"/>
    </font>
    <font>
      <name val="Calibri"/>
      <i val="1"/>
      <color rgb="0064748B"/>
      <sz val="8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DDD6FE"/>
        <bgColor rgb="00DDD6FE"/>
      </patternFill>
    </fill>
    <fill>
      <patternFill patternType="solid">
        <fgColor rgb="00F1F5F9"/>
        <bgColor rgb="00F1F5F9"/>
      </patternFill>
    </fill>
    <fill>
      <patternFill patternType="solid">
        <fgColor rgb="001E293B"/>
        <bgColor rgb="001E293B"/>
      </patternFill>
    </fill>
    <fill>
      <patternFill patternType="solid">
        <fgColor rgb="00EDE9FE"/>
        <bgColor rgb="00EDE9FE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9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double">
        <color rgb="000F172A"/>
      </bottom>
      <diagonal/>
    </border>
    <border>
      <left/>
      <right style="thin">
        <color rgb="00CBD5E1"/>
      </right>
      <top style="thin">
        <color rgb="00CBD5E1"/>
      </top>
      <bottom style="double">
        <color rgb="000F172A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6" fillId="0" borderId="0" pivotButton="0" quotePrefix="0" xfId="0"/>
    <xf numFmtId="0" fontId="1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13" fillId="6" borderId="1" applyAlignment="1" pivotButton="0" quotePrefix="0" xfId="0">
      <alignment horizontal="center" vertical="center" wrapText="1"/>
    </xf>
    <xf numFmtId="164" fontId="13" fillId="6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/>
    </xf>
    <xf numFmtId="0" fontId="0" fillId="3" borderId="2" pivotButton="0" quotePrefix="0" xfId="0"/>
    <xf numFmtId="3" fontId="3" fillId="3" borderId="2" applyAlignment="1" pivotButton="0" quotePrefix="0" xfId="0">
      <alignment horizontal="right" vertical="center"/>
    </xf>
    <xf numFmtId="165" fontId="3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0" fillId="0" borderId="5" pivotButton="0" quotePrefix="0" xfId="0"/>
    <xf numFmtId="164" fontId="13" fillId="6" borderId="1" applyAlignment="1" pivotButton="0" quotePrefix="0" xfId="0">
      <alignment horizontal="center" vertical="center" wrapText="1"/>
    </xf>
    <xf numFmtId="0" fontId="15" fillId="0" borderId="0" pivotButton="0" quotePrefix="0" xfId="0"/>
    <xf numFmtId="0" fontId="16" fillId="7" borderId="8" applyAlignment="1" pivotButton="0" quotePrefix="0" xfId="0">
      <alignment horizontal="center" vertical="center"/>
    </xf>
    <xf numFmtId="0" fontId="17" fillId="8" borderId="8" applyAlignment="1" pivotButton="0" quotePrefix="0" xfId="0">
      <alignment horizontal="center" vertical="center"/>
    </xf>
    <xf numFmtId="166" fontId="16" fillId="8" borderId="8" applyAlignment="1" pivotButton="0" quotePrefix="0" xfId="0">
      <alignment horizontal="right" vertical="center"/>
    </xf>
    <xf numFmtId="0" fontId="17" fillId="8" borderId="8" applyAlignment="1" pivotButton="0" quotePrefix="0" xfId="0">
      <alignment horizontal="left" vertical="center"/>
    </xf>
    <xf numFmtId="167" fontId="16" fillId="8" borderId="8" applyAlignment="1" pivotButton="0" quotePrefix="0" xfId="0">
      <alignment horizontal="right" vertical="center"/>
    </xf>
    <xf numFmtId="165" fontId="3" fillId="0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165" fontId="3" fillId="3" borderId="2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8" fontId="16" fillId="8" borderId="8" applyAlignment="1" pivotButton="0" quotePrefix="0" xfId="0">
      <alignment horizontal="right" vertical="center"/>
    </xf>
    <xf numFmtId="3" fontId="16" fillId="8" borderId="8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R&amp;D CapEx Allocation vs Forecast ROI per Lab (IDR Millions)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Innovation Dashboard'!S4</f>
            </strRef>
          </tx>
          <spPr>
            <a:ln>
              <a:prstDash val="solid"/>
            </a:ln>
          </spPr>
          <cat>
            <numRef>
              <f>'Executive Innovation Dashboard'!$R$5:$R$12</f>
            </numRef>
          </cat>
          <val>
            <numRef>
              <f>'Executive Innovation Dashboard'!$S$5:$S$12</f>
            </numRef>
          </val>
        </ser>
        <ser>
          <idx val="1"/>
          <order val="1"/>
          <tx>
            <strRef>
              <f>'Executive Innovation Dashboard'!T4</f>
            </strRef>
          </tx>
          <spPr>
            <a:ln>
              <a:prstDash val="solid"/>
            </a:ln>
          </spPr>
          <cat>
            <numRef>
              <f>'Executive Innovation Dashboard'!$R$5:$R$12</f>
            </numRef>
          </cat>
          <val>
            <numRef>
              <f>'Executive Innovation Dashboard'!$T$5:$T$12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Lab / Initiative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IDR Millions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Emerging Technology Radar Ring Distribution</a:t>
            </a:r>
          </a:p>
        </rich>
      </tx>
    </title>
    <plotArea>
      <pieChart>
        <varyColors val="1"/>
        <ser>
          <idx val="0"/>
          <order val="0"/>
          <tx>
            <strRef>
              <f>'Executive Innovation Dashboard'!S19</f>
            </strRef>
          </tx>
          <spPr>
            <a:ln>
              <a:prstDash val="solid"/>
            </a:ln>
          </spPr>
          <cat>
            <numRef>
              <f>'Executive Innovation Dashboard'!$R$20:$R$23</f>
            </numRef>
          </cat>
          <val>
            <numRef>
              <f>'Executive Innovation Dashboard'!$S$20:$S$23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RnD Sprint Velocity &amp; Innovation Gate Throughput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Innovation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Innovation Dashboard'!$B$50:$B$55</f>
            </numRef>
          </cat>
          <val>
            <numRef>
              <f>'Executive Innovation Dashboard'!$C$50:$C$55</f>
            </numRef>
          </val>
        </ser>
        <ser>
          <idx val="1"/>
          <order val="1"/>
          <tx>
            <strRef>
              <f>'Executive Innovation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Innovation Dashboard'!$B$50:$B$55</f>
            </numRef>
          </cat>
          <val>
            <numRef>
              <f>'Executive Innovation Dashboard'!$D$50:$D$55</f>
            </numRef>
          </val>
        </ser>
        <ser>
          <idx val="2"/>
          <order val="2"/>
          <tx>
            <strRef>
              <f>'Executive Innovation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Innovation Dashboard'!$B$50:$B$55</f>
            </numRef>
          </cat>
          <val>
            <numRef>
              <f>'Executive Innovation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Corporate Innovation &amp; RnD Velocity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Innovation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Innovation Dashboard'!$G$50:$G$55</f>
            </numRef>
          </cat>
          <val>
            <numRef>
              <f>'Executive Innovation Dashboard'!$H$50:$H$55</f>
            </numRef>
          </val>
        </ser>
        <ser>
          <idx val="1"/>
          <order val="1"/>
          <tx>
            <strRef>
              <f>'Executive Innovation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Innovation Dashboard'!$G$50:$G$55</f>
            </numRef>
          </cat>
          <val>
            <numRef>
              <f>'Executive Innovation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Corporate Innovation Pipeline Investment by Horizon ($M)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Innovation Dashboard'!C73</f>
            </strRef>
          </tx>
          <spPr>
            <a:ln>
              <a:prstDash val="solid"/>
            </a:ln>
          </spPr>
          <cat>
            <numRef>
              <f>'Executive Innovation Dashboard'!$B$74:$B$79</f>
            </numRef>
          </cat>
          <val>
            <numRef>
              <f>'Executive Innovation Dashboard'!$C$74:$C$79</f>
            </numRef>
          </val>
        </ser>
        <ser>
          <idx val="1"/>
          <order val="1"/>
          <tx>
            <strRef>
              <f>'Executive Innovation Dashboard'!D73</f>
            </strRef>
          </tx>
          <spPr>
            <a:ln>
              <a:prstDash val="solid"/>
            </a:ln>
          </spPr>
          <cat>
            <numRef>
              <f>'Executive Innovation Dashboard'!$B$74:$B$79</f>
            </numRef>
          </cat>
          <val>
            <numRef>
              <f>'Executive Innovation Dashboard'!$D$74:$D$79</f>
            </numRef>
          </val>
        </ser>
        <ser>
          <idx val="2"/>
          <order val="2"/>
          <tx>
            <strRef>
              <f>'Executive Innovation Dashboard'!E73</f>
            </strRef>
          </tx>
          <spPr>
            <a:ln>
              <a:prstDash val="solid"/>
            </a:ln>
          </spPr>
          <cat>
            <numRef>
              <f>'Executive Innovation Dashboard'!$B$74:$B$79</f>
            </numRef>
          </cat>
          <val>
            <numRef>
              <f>'Executive Innovation Dashboard'!$E$74:$E$79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Patent Commercialization Probability (%) vs RnD Capital ($k)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Innovation Dashboard'!H73</f>
            </strRef>
          </tx>
          <spPr>
            <a:ln>
              <a:prstDash val="solid"/>
            </a:ln>
          </spPr>
          <cat>
            <numRef>
              <f>'Executive Innovation Dashboard'!$G$74:$G$79</f>
            </numRef>
          </cat>
          <val>
            <numRef>
              <f>'Executive Innovation Dashboard'!$H$74:$H$79</f>
            </numRef>
          </val>
        </ser>
        <ser>
          <idx val="1"/>
          <order val="1"/>
          <tx>
            <strRef>
              <f>'Executive Innovation Dashboard'!I73</f>
            </strRef>
          </tx>
          <spPr>
            <a:ln>
              <a:prstDash val="solid"/>
            </a:ln>
          </spPr>
          <cat>
            <numRef>
              <f>'Executive Innovation Dashboard'!$G$74:$G$79</f>
            </numRef>
          </cat>
          <val>
            <numRef>
              <f>'Executive Innovation Dashboard'!$I$74:$I$79</f>
            </numRef>
          </val>
        </ser>
        <ser>
          <idx val="2"/>
          <order val="2"/>
          <tx>
            <strRef>
              <f>'Executive Innovation Dashboard'!J73</f>
            </strRef>
          </tx>
          <spPr>
            <a:ln>
              <a:prstDash val="solid"/>
            </a:ln>
          </spPr>
          <cat>
            <numRef>
              <f>'Executive Innovation Dashboard'!$G$74:$G$79</f>
            </numRef>
          </cat>
          <val>
            <numRef>
              <f>'Executive Innovation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8</row>
      <rowOff>0</rowOff>
    </from>
    <ext cx="504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30" customWidth="1" min="3" max="3"/>
    <col width="42" customWidth="1" min="4" max="4"/>
    <col width="42" customWidth="1" min="5" max="5"/>
    <col width="20" customWidth="1" min="6" max="6"/>
  </cols>
  <sheetData>
    <row r="1" ht="30" customHeight="1">
      <c r="A1" s="1" t="inlineStr">
        <is>
          <t>ENTERPRISE DIGITAL INNOVATION &amp; CORPORATE R&amp;D MASTER</t>
        </is>
      </c>
    </row>
    <row r="2" ht="20" customHeight="1">
      <c r="A2" s="2" t="inlineStr">
        <is>
          <t>Operational Blueprint, Incubation Governance &amp; Workbook Navigation</t>
        </is>
      </c>
    </row>
    <row r="4" ht="36" customHeight="1">
      <c r="A4" s="3" t="inlineStr">
        <is>
          <t>Tujuan Dashboard</t>
        </is>
      </c>
      <c r="C4" s="4" t="inlineStr">
        <is>
          <t>Mengelola portofolio riset dan inovasi teknologi enterprise dari ideation (funnel), pembuktian konsep (PoC &amp; MVP stage-gate), radar teknologi mutakhir, hak kekayaan intelektual (paten/IP), kolaborasi universitas/startup, hingga komersialisasi dan fast-fail post-mortem.</t>
        </is>
      </c>
    </row>
    <row r="5" ht="36" customHeight="1">
      <c r="A5" s="3" t="inlineStr">
        <is>
          <t>Struktur 14 Sheet</t>
        </is>
      </c>
      <c r="C5" s="5" t="inlineStr">
        <is>
          <t>1. Instructions | 2. Executive Innovation Dashboard | 3. Innovation Idea Funnel | 4. PoC &amp; MVP Stage-Gate | 5. Emerging Tech Radar | 6. Patent &amp; IP Portfolio | 7. Hackathon Incubation | 8. Academic &amp; Research Partner | 9. Startup Venture Scouting | 10. RnD CapEx Budget &amp; ROI | 11. Fast-Fail Sunset Analysis | 12. Commercialization Runway | 13. Sandbox Compliance | 14. Strategic Innovation Scorecard</t>
        </is>
      </c>
    </row>
    <row r="6" ht="36" customHeight="1">
      <c r="A6" s="3" t="inlineStr">
        <is>
          <t>Automated Aggregation</t>
        </is>
      </c>
      <c r="C6" s="4" t="inlineStr">
        <is>
          <t>Seluruh KPI cards eksekutif dan visualisasi dihitung otomatis menggunakan formula Excel (COUNTA, COUNTIF, SUM, AVERAGE, IF). Tidak memerlukan input angka manual di dashboard utama.</t>
        </is>
      </c>
    </row>
    <row r="7" ht="36" customHeight="1">
      <c r="A7" s="3" t="inlineStr">
        <is>
          <t>Stage-Gate Framework</t>
        </is>
      </c>
      <c r="C7" s="5" t="inlineStr">
        <is>
          <t>Inovasi melalui 4 gerbang verifikasi ketat: Stage 1 (Discovery &amp; Tech Feasibility), Stage 2 (Prototyping &amp; Lab PoC), Stage 3 (Pilot/MVP with Business Unit), Stage 4 (Scaled Rollout / Commercialization).</t>
        </is>
      </c>
    </row>
    <row r="8" ht="36" customHeight="1">
      <c r="A8" s="3" t="inlineStr">
        <is>
          <t>Fast-Fail Philosophy</t>
        </is>
      </c>
      <c r="C8" s="4" t="inlineStr">
        <is>
          <t>Eksperimen yang tidak memenuhi hipotesis atau unit economics dihentikan lebih awal (Sunset Analysis) untuk mendaur ulang aset IP dan meminimalisir sunk cost.</t>
        </is>
      </c>
    </row>
    <row r="9" ht="36" customHeight="1">
      <c r="A9" s="3" t="inlineStr">
        <is>
          <t>Regulatory Sandbox</t>
        </is>
      </c>
      <c r="C9" s="5" t="inlineStr">
        <is>
          <t>Setiap eksperimen yang menyentuh ranah regulasi ketat (FinTech OJK, BI Sandbox, Gov Data Privacy) dipantau secara kepatuhan compliance di sheet khusus.</t>
        </is>
      </c>
    </row>
    <row r="11">
      <c r="A11" s="6" t="inlineStr">
        <is>
          <t>PANDUAN NAVIGASI WORKBOOK</t>
        </is>
      </c>
    </row>
    <row r="12" ht="24" customHeight="1">
      <c r="A12" s="7" t="inlineStr">
        <is>
          <t>No</t>
        </is>
      </c>
      <c r="B12" s="7" t="inlineStr">
        <is>
          <t>Sheet Name</t>
        </is>
      </c>
      <c r="C12" s="7" t="inlineStr">
        <is>
          <t>Domain &amp; Kategori</t>
        </is>
      </c>
      <c r="D12" s="7" t="inlineStr">
        <is>
          <t>Target Stakeholder</t>
        </is>
      </c>
      <c r="E12" s="7" t="inlineStr">
        <is>
          <t>Key Metrics</t>
        </is>
      </c>
      <c r="F12" s="7" t="inlineStr">
        <is>
          <t>Frekuensi Update</t>
        </is>
      </c>
    </row>
    <row r="13" ht="20" customHeight="1">
      <c r="A13" s="8" t="n">
        <v>1</v>
      </c>
      <c r="B13" s="9" t="inlineStr">
        <is>
          <t>Instructions</t>
        </is>
      </c>
      <c r="C13" s="9" t="inlineStr">
        <is>
          <t>Governance &amp; Guide</t>
        </is>
      </c>
      <c r="D13" s="9" t="inlineStr">
        <is>
          <t>All Teams / Auditors</t>
        </is>
      </c>
      <c r="E13" s="9" t="inlineStr">
        <is>
          <t>Workbook Schema, Navigasi</t>
        </is>
      </c>
      <c r="F13" s="8" t="inlineStr">
        <is>
          <t>Monthly</t>
        </is>
      </c>
    </row>
    <row r="14" ht="20" customHeight="1">
      <c r="A14" s="10" t="n">
        <v>2</v>
      </c>
      <c r="B14" s="11" t="inlineStr">
        <is>
          <t>Executive Innovation Dashboard</t>
        </is>
      </c>
      <c r="C14" s="11" t="inlineStr">
        <is>
          <t>Executive Oversight</t>
        </is>
      </c>
      <c r="D14" s="11" t="inlineStr">
        <is>
          <t>CTO / Head of R&amp;D / Board</t>
        </is>
      </c>
      <c r="E14" s="11" t="inlineStr">
        <is>
          <t>Active PoCs, Pass Rate, CapEx, ROI</t>
        </is>
      </c>
      <c r="F14" s="10" t="inlineStr">
        <is>
          <t>Weekly</t>
        </is>
      </c>
    </row>
    <row r="15" ht="20" customHeight="1">
      <c r="A15" s="8" t="n">
        <v>3</v>
      </c>
      <c r="B15" s="9" t="inlineStr">
        <is>
          <t>Innovation Idea Funnel</t>
        </is>
      </c>
      <c r="C15" s="9" t="inlineStr">
        <is>
          <t>Idea Intake &amp; Screening</t>
        </is>
      </c>
      <c r="D15" s="9" t="inlineStr">
        <is>
          <t>Innovation Leads / Employees</t>
        </is>
      </c>
      <c r="E15" s="9" t="inlineStr">
        <is>
          <t>Idea Volume, Feasibility vs Impact</t>
        </is>
      </c>
      <c r="F15" s="8" t="inlineStr">
        <is>
          <t>Bi-weekly</t>
        </is>
      </c>
    </row>
    <row r="16" ht="20" customHeight="1">
      <c r="A16" s="10" t="n">
        <v>4</v>
      </c>
      <c r="B16" s="11" t="inlineStr">
        <is>
          <t>PoC &amp; MVP Stage-Gate</t>
        </is>
      </c>
      <c r="C16" s="11" t="inlineStr">
        <is>
          <t>Stage-Gate Execution</t>
        </is>
      </c>
      <c r="D16" s="11" t="inlineStr">
        <is>
          <t>R&amp;D Project Leads / Architects</t>
        </is>
      </c>
      <c r="E16" s="11" t="inlineStr">
        <is>
          <t>Stage 1-4 Gate Reviews, Pass/Fail</t>
        </is>
      </c>
      <c r="F16" s="10" t="inlineStr">
        <is>
          <t>Weekly</t>
        </is>
      </c>
    </row>
    <row r="17" ht="20" customHeight="1">
      <c r="A17" s="8" t="n">
        <v>5</v>
      </c>
      <c r="B17" s="9" t="inlineStr">
        <is>
          <t>Emerging Tech Radar</t>
        </is>
      </c>
      <c r="C17" s="9" t="inlineStr">
        <is>
          <t>Technology Sensing</t>
        </is>
      </c>
      <c r="D17" s="9" t="inlineStr">
        <is>
          <t>Principal Architects / Tech Radar Lead</t>
        </is>
      </c>
      <c r="E17" s="9" t="inlineStr">
        <is>
          <t>Adopt, Trial, Assess, Hold Radar</t>
        </is>
      </c>
      <c r="F17" s="8" t="inlineStr">
        <is>
          <t>Monthly</t>
        </is>
      </c>
    </row>
    <row r="18" ht="20" customHeight="1">
      <c r="A18" s="10" t="n">
        <v>6</v>
      </c>
      <c r="B18" s="11" t="inlineStr">
        <is>
          <t>Patent &amp; IP Portfolio</t>
        </is>
      </c>
      <c r="C18" s="11" t="inlineStr">
        <is>
          <t>Intellectual Property</t>
        </is>
      </c>
      <c r="D18" s="11" t="inlineStr">
        <is>
          <t>Corporate Legal / Lead Inventors</t>
        </is>
      </c>
      <c r="E18" s="11" t="inlineStr">
        <is>
          <t>Filed, Granted, Patent Pipeline</t>
        </is>
      </c>
      <c r="F18" s="10" t="inlineStr">
        <is>
          <t>Monthly</t>
        </is>
      </c>
    </row>
    <row r="19" ht="20" customHeight="1">
      <c r="A19" s="8" t="n">
        <v>7</v>
      </c>
      <c r="B19" s="9" t="inlineStr">
        <is>
          <t>Hackathon Incubation</t>
        </is>
      </c>
      <c r="C19" s="9" t="inlineStr">
        <is>
          <t>Internal Talent Incubation</t>
        </is>
      </c>
      <c r="D19" s="9" t="inlineStr">
        <is>
          <t>Culture / People / Dev Leads</t>
        </is>
      </c>
      <c r="E19" s="9" t="inlineStr">
        <is>
          <t>Cohorts, MVPs Built, Spinoffs</t>
        </is>
      </c>
      <c r="F19" s="8" t="inlineStr">
        <is>
          <t>Quarterly</t>
        </is>
      </c>
    </row>
    <row r="20" ht="20" customHeight="1">
      <c r="A20" s="10" t="n">
        <v>8</v>
      </c>
      <c r="B20" s="11" t="inlineStr">
        <is>
          <t>Academic &amp; Research Partner</t>
        </is>
      </c>
      <c r="C20" s="11" t="inlineStr">
        <is>
          <t>External Open Innovation</t>
        </is>
      </c>
      <c r="D20" s="11" t="inlineStr">
        <is>
          <t>University Liaison / Researchers</t>
        </is>
      </c>
      <c r="E20" s="11" t="inlineStr">
        <is>
          <t>MoUs, Joint Publications, Grants</t>
        </is>
      </c>
      <c r="F20" s="10" t="inlineStr">
        <is>
          <t>Quarterly</t>
        </is>
      </c>
    </row>
    <row r="21" ht="20" customHeight="1">
      <c r="A21" s="8" t="n">
        <v>9</v>
      </c>
      <c r="B21" s="9" t="inlineStr">
        <is>
          <t>Startup Venture Scouting</t>
        </is>
      </c>
      <c r="C21" s="9" t="inlineStr">
        <is>
          <t>CVC &amp; Startup Engagement</t>
        </is>
      </c>
      <c r="D21" s="9" t="inlineStr">
        <is>
          <t>Corporate Venture / Partnership</t>
        </is>
      </c>
      <c r="E21" s="9" t="inlineStr">
        <is>
          <t>Startups Screened, Commercial Pilots</t>
        </is>
      </c>
      <c r="F21" s="8" t="inlineStr">
        <is>
          <t>Monthly</t>
        </is>
      </c>
    </row>
    <row r="22" ht="20" customHeight="1">
      <c r="A22" s="10" t="n">
        <v>10</v>
      </c>
      <c r="B22" s="11" t="inlineStr">
        <is>
          <t>RnD CapEx Budget &amp; ROI</t>
        </is>
      </c>
      <c r="C22" s="11" t="inlineStr">
        <is>
          <t>Financial &amp; Value Tracking</t>
        </is>
      </c>
      <c r="D22" s="11" t="inlineStr">
        <is>
          <t>IT Finance / R&amp;D Director</t>
        </is>
      </c>
      <c r="E22" s="11" t="inlineStr">
        <is>
          <t>CapEx Budget vs Actual, Value Created</t>
        </is>
      </c>
      <c r="F22" s="10" t="inlineStr">
        <is>
          <t>Monthly</t>
        </is>
      </c>
    </row>
    <row r="23" ht="20" customHeight="1">
      <c r="A23" s="8" t="n">
        <v>11</v>
      </c>
      <c r="B23" s="9" t="inlineStr">
        <is>
          <t>Fast-Fail Sunset Analysis</t>
        </is>
      </c>
      <c r="C23" s="9" t="inlineStr">
        <is>
          <t>Post-Mortem &amp; IP Reuse</t>
        </is>
      </c>
      <c r="D23" s="9" t="inlineStr">
        <is>
          <t>Post-Mortem Review Board</t>
        </is>
      </c>
      <c r="E23" s="9" t="inlineStr">
        <is>
          <t>Terminated PoCs, Lessons, IP Assets</t>
        </is>
      </c>
      <c r="F23" s="8" t="inlineStr">
        <is>
          <t>Monthly</t>
        </is>
      </c>
    </row>
    <row r="24" ht="20" customHeight="1">
      <c r="A24" s="10" t="n">
        <v>12</v>
      </c>
      <c r="B24" s="11" t="inlineStr">
        <is>
          <t>Commercialization Runway</t>
        </is>
      </c>
      <c r="C24" s="11" t="inlineStr">
        <is>
          <t>Handover to Operations</t>
        </is>
      </c>
      <c r="D24" s="11" t="inlineStr">
        <is>
          <t>Business Unit Heads / Product Owners</t>
        </is>
      </c>
      <c r="E24" s="11" t="inlineStr">
        <is>
          <t>ARR Potential, GA Readiness Score</t>
        </is>
      </c>
      <c r="F24" s="10" t="inlineStr">
        <is>
          <t>Bi-weekly</t>
        </is>
      </c>
    </row>
    <row r="25" ht="20" customHeight="1">
      <c r="A25" s="8" t="n">
        <v>13</v>
      </c>
      <c r="B25" s="9" t="inlineStr">
        <is>
          <t>Sandbox Compliance</t>
        </is>
      </c>
      <c r="C25" s="9" t="inlineStr">
        <is>
          <t>Regulatory Governance</t>
        </is>
      </c>
      <c r="D25" s="9" t="inlineStr">
        <is>
          <t>Compliance Officer / Reg Liaison</t>
        </is>
      </c>
      <c r="E25" s="9" t="inlineStr">
        <is>
          <t>OJK/BI Sandbox Status, Audit Readiness</t>
        </is>
      </c>
      <c r="F25" s="8" t="inlineStr">
        <is>
          <t>Monthly</t>
        </is>
      </c>
    </row>
    <row r="26" ht="20" customHeight="1">
      <c r="A26" s="10" t="n">
        <v>14</v>
      </c>
      <c r="B26" s="11" t="inlineStr">
        <is>
          <t>Strategic Innovation Scorecard</t>
        </is>
      </c>
      <c r="C26" s="11" t="inlineStr">
        <is>
          <t>Annual OKR / Strategy</t>
        </is>
      </c>
      <c r="D26" s="11" t="inlineStr">
        <is>
          <t>Executive Committee / CTO</t>
        </is>
      </c>
      <c r="E26" s="11" t="inlineStr">
        <is>
          <t>Strategic Objective Progress %</t>
        </is>
      </c>
      <c r="F26" s="10" t="inlineStr">
        <is>
          <t>Quarterly</t>
        </is>
      </c>
    </row>
  </sheetData>
  <mergeCells count="14">
    <mergeCell ref="A4:B4"/>
    <mergeCell ref="A2:F2"/>
    <mergeCell ref="C9:F9"/>
    <mergeCell ref="A7:B7"/>
    <mergeCell ref="C8:F8"/>
    <mergeCell ref="C4:F4"/>
    <mergeCell ref="A1:F1"/>
    <mergeCell ref="A5:B5"/>
    <mergeCell ref="C6:F6"/>
    <mergeCell ref="C7:F7"/>
    <mergeCell ref="A9:B9"/>
    <mergeCell ref="C5:F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40" customWidth="1" min="2" max="2"/>
    <col width="28" customWidth="1" min="3" max="3"/>
    <col width="16" customWidth="1" min="4" max="4"/>
    <col width="26" customWidth="1" min="5" max="5"/>
    <col width="34" customWidth="1" min="6" max="6"/>
    <col width="19" customWidth="1" min="7" max="7"/>
    <col width="29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6" customWidth="1" min="18" max="18"/>
    <col width="42" customWidth="1" min="19" max="19"/>
    <col width="16" customWidth="1" min="20" max="20"/>
  </cols>
  <sheetData>
    <row r="1" ht="30" customHeight="1">
      <c r="A1" s="1" t="inlineStr">
        <is>
          <t>EXECUTIVE DIGITAL INNOVATION &amp; CORPORATE R&amp;D COCKPIT</t>
        </is>
      </c>
    </row>
    <row r="2" ht="20" customHeight="1">
      <c r="A2" s="2" t="inlineStr">
        <is>
          <t>Enterprise R&amp;D Pipeline, Stage-Gate Health, Patent Yield &amp; Commercialization</t>
        </is>
      </c>
    </row>
    <row r="4">
      <c r="A4" s="6" t="inlineStr">
        <is>
          <t>KEY R&amp;D &amp; INNOVATION PERFORMANCE INDICATORS</t>
        </is>
      </c>
      <c r="R4" s="12" t="inlineStr">
        <is>
          <t>Init Name</t>
        </is>
      </c>
      <c r="S4" s="12" t="inlineStr">
        <is>
          <t>Alloc CapEx</t>
        </is>
      </c>
      <c r="T4" s="12" t="inlineStr">
        <is>
          <t>Forecast ROI</t>
        </is>
      </c>
    </row>
    <row r="5" ht="18" customHeight="1">
      <c r="A5" s="13" t="inlineStr">
        <is>
          <t>TOTAL FUNNEL IDEAS</t>
        </is>
      </c>
      <c r="B5" s="45" t="n"/>
      <c r="C5" s="13" t="inlineStr">
        <is>
          <t>ACTIVE PoCs &amp; MVPs</t>
        </is>
      </c>
      <c r="D5" s="45" t="n"/>
      <c r="E5" s="13" t="inlineStr">
        <is>
          <t>STAGE-GATE PASS RATE</t>
        </is>
      </c>
      <c r="F5" s="45" t="n"/>
      <c r="G5" s="13" t="inlineStr">
        <is>
          <t>TECH RADAR TECHNOLOGIES</t>
        </is>
      </c>
      <c r="H5" s="45" t="n"/>
      <c r="I5" s="13" t="inlineStr">
        <is>
          <t>GRANTED PATENTS &amp; IP</t>
        </is>
      </c>
      <c r="J5" s="45" t="n"/>
      <c r="K5" s="13" t="inlineStr">
        <is>
          <t>ALLOCATED CAPEX (IDR M)</t>
        </is>
      </c>
      <c r="L5" s="45" t="n"/>
      <c r="M5" s="13" t="inlineStr">
        <is>
          <t>ACTUAL SPENT (IDR M)</t>
        </is>
      </c>
      <c r="N5" s="45" t="n"/>
      <c r="O5" s="13" t="inlineStr">
        <is>
          <t>PROJECTED ROI (IDR M)</t>
        </is>
      </c>
      <c r="P5" s="45" t="n"/>
      <c r="R5" t="inlineStr">
        <is>
          <t>Applied Artificial Int</t>
        </is>
      </c>
      <c r="S5" t="n">
        <v>4500</v>
      </c>
      <c r="T5" t="n">
        <v>14200</v>
      </c>
    </row>
    <row r="6" ht="28" customHeight="1">
      <c r="A6" s="15">
        <f>COUNTA('Innovation Idea Funnel'!A5:A24)</f>
        <v/>
      </c>
      <c r="B6" s="45" t="n"/>
      <c r="C6" s="15">
        <f>COUNTIF('PoC &amp; MVP Stage-Gate'!G5:G24,"&lt;&gt;Terminated")</f>
        <v/>
      </c>
      <c r="D6" s="45" t="n"/>
      <c r="E6" s="46">
        <f>COUNTIF('PoC &amp; MVP Stage-Gate'!G5:G24,"Passed")/COUNTA('PoC &amp; MVP Stage-Gate'!A5:A24)</f>
        <v/>
      </c>
      <c r="F6" s="45" t="n"/>
      <c r="G6" s="15">
        <f>COUNTA('Emerging Tech Radar'!A5:A24)</f>
        <v/>
      </c>
      <c r="H6" s="45" t="n"/>
      <c r="I6" s="15">
        <f>COUNTIF('Patent &amp; IP Portfolio'!E5:E20,"Granted")</f>
        <v/>
      </c>
      <c r="J6" s="45" t="n"/>
      <c r="K6" s="15">
        <f>SUM('RnD CapEx Budget &amp; ROI'!D5:D16)</f>
        <v/>
      </c>
      <c r="L6" s="45" t="n"/>
      <c r="M6" s="15">
        <f>SUM('RnD CapEx Budget &amp; ROI'!E5:E16)</f>
        <v/>
      </c>
      <c r="N6" s="45" t="n"/>
      <c r="O6" s="15">
        <f>SUM('RnD CapEx Budget &amp; ROI'!G5:G16)</f>
        <v/>
      </c>
      <c r="P6" s="45" t="n"/>
      <c r="R6" t="inlineStr">
        <is>
          <t>Cyber Defense &amp; Post-Q</t>
        </is>
      </c>
      <c r="S6" t="n">
        <v>3200</v>
      </c>
      <c r="T6" t="n">
        <v>8500</v>
      </c>
    </row>
    <row r="7" ht="16" customHeight="1">
      <c r="A7" s="17" t="inlineStr">
        <is>
          <t>Active Intake Pipeline</t>
        </is>
      </c>
      <c r="B7" s="45" t="n"/>
      <c r="C7" s="17" t="inlineStr">
        <is>
          <t>Lab &amp; Field Validations</t>
        </is>
      </c>
      <c r="D7" s="45" t="n"/>
      <c r="E7" s="17" t="inlineStr">
        <is>
          <t>Rigorous Gate Filtration</t>
        </is>
      </c>
      <c r="F7" s="45" t="n"/>
      <c r="G7" s="17" t="inlineStr">
        <is>
          <t>Horizon 1-3 Assessed</t>
        </is>
      </c>
      <c r="H7" s="45" t="n"/>
      <c r="I7" s="17" t="inlineStr">
        <is>
          <t>Intellectual Property Assets</t>
        </is>
      </c>
      <c r="J7" s="45" t="n"/>
      <c r="K7" s="17" t="inlineStr">
        <is>
          <t>Approved Annual R&amp;D CapEx</t>
        </is>
      </c>
      <c r="L7" s="45" t="n"/>
      <c r="M7" s="17" t="inlineStr">
        <is>
          <t>Budget Execution</t>
        </is>
      </c>
      <c r="N7" s="45" t="n"/>
      <c r="O7" s="17" t="inlineStr">
        <is>
          <t>Portfolio Value Creation</t>
        </is>
      </c>
      <c r="P7" s="45" t="n"/>
      <c r="R7" t="inlineStr">
        <is>
          <t>Edge Vision &amp; IoT Robo</t>
        </is>
      </c>
      <c r="S7" t="n">
        <v>2800</v>
      </c>
      <c r="T7" t="n">
        <v>7100</v>
      </c>
    </row>
    <row r="8">
      <c r="R8" t="inlineStr">
        <is>
          <t xml:space="preserve">Decentralized Systems </t>
        </is>
      </c>
      <c r="S8" t="n">
        <v>2500</v>
      </c>
      <c r="T8" t="n">
        <v>6200</v>
      </c>
    </row>
    <row r="9">
      <c r="R9" t="inlineStr">
        <is>
          <t>Green Datacenter &amp; ESG</t>
        </is>
      </c>
      <c r="S9" t="n">
        <v>2000</v>
      </c>
      <c r="T9" t="n">
        <v>4800</v>
      </c>
    </row>
    <row r="10">
      <c r="R10" t="inlineStr">
        <is>
          <t>Open API &amp; Developer V</t>
        </is>
      </c>
      <c r="S10" t="n">
        <v>1800</v>
      </c>
      <c r="T10" t="n">
        <v>5500</v>
      </c>
    </row>
    <row r="11">
      <c r="R11" t="inlineStr">
        <is>
          <t xml:space="preserve">University &amp; Academic </t>
        </is>
      </c>
      <c r="S11" t="n">
        <v>3500</v>
      </c>
      <c r="T11" t="n">
        <v>7800</v>
      </c>
    </row>
    <row r="12">
      <c r="R12" t="inlineStr">
        <is>
          <t xml:space="preserve">Corporate Hackathon &amp; </t>
        </is>
      </c>
      <c r="S12" t="n">
        <v>1200</v>
      </c>
      <c r="T12" t="n">
        <v>3600</v>
      </c>
    </row>
    <row r="19">
      <c r="R19" s="12" t="inlineStr">
        <is>
          <t>Radar Ring</t>
        </is>
      </c>
      <c r="S19" s="12" t="inlineStr">
        <is>
          <t>Count</t>
        </is>
      </c>
    </row>
    <row r="20">
      <c r="R20" t="inlineStr">
        <is>
          <t>Adopt</t>
        </is>
      </c>
      <c r="S20">
        <f>COUNTIF('Emerging Tech Radar'!D5:D24,"Adopt")</f>
        <v/>
      </c>
    </row>
    <row r="21">
      <c r="R21" t="inlineStr">
        <is>
          <t>Trial</t>
        </is>
      </c>
      <c r="S21">
        <f>COUNTIF('Emerging Tech Radar'!D5:D24,"Trial")</f>
        <v/>
      </c>
    </row>
    <row r="22">
      <c r="R22" t="inlineStr">
        <is>
          <t>Assess</t>
        </is>
      </c>
      <c r="S22">
        <f>COUNTIF('Emerging Tech Radar'!D5:D24,"Assess")</f>
        <v/>
      </c>
    </row>
    <row r="23">
      <c r="R23" t="inlineStr">
        <is>
          <t>Hold</t>
        </is>
      </c>
      <c r="S23">
        <f>COUNTIF('Emerging Tech Radar'!D5:D24,"Hold")</f>
        <v/>
      </c>
    </row>
    <row r="24">
      <c r="A24" s="6" t="inlineStr">
        <is>
          <t>HIGH-PRIORITY INCUBATION &amp; COMMERCIALIZATION WATCHLIST</t>
        </is>
      </c>
    </row>
    <row r="25" ht="24" customHeight="1">
      <c r="A25" s="7" t="inlineStr">
        <is>
          <t>Project Name</t>
        </is>
      </c>
      <c r="B25" s="7" t="inlineStr">
        <is>
          <t>Lead Lab / Tech Lead</t>
        </is>
      </c>
      <c r="C25" s="7" t="inlineStr">
        <is>
          <t>Gate Stage</t>
        </is>
      </c>
      <c r="D25" s="7" t="inlineStr">
        <is>
          <t>Gate Outcome</t>
        </is>
      </c>
      <c r="E25" s="7" t="inlineStr">
        <is>
          <t>Target Commercial Date</t>
        </is>
      </c>
      <c r="F25" s="7" t="inlineStr">
        <is>
          <t>Projected ARR / Saving (IDR M)</t>
        </is>
      </c>
      <c r="G25" s="7" t="inlineStr">
        <is>
          <t>Readiness Score</t>
        </is>
      </c>
      <c r="H25" s="7" t="inlineStr">
        <is>
          <t>Compliance Sandbox</t>
        </is>
      </c>
    </row>
    <row r="26" ht="20" customHeight="1">
      <c r="A26" s="18" t="inlineStr">
        <is>
          <t>Autonomous AI Code Review Agent</t>
        </is>
      </c>
      <c r="B26" s="18" t="inlineStr">
        <is>
          <t>Applied AI Lab / Dr. Haryanto</t>
        </is>
      </c>
      <c r="C26" s="19" t="inlineStr">
        <is>
          <t>Stage 3 - Pilot/MVP</t>
        </is>
      </c>
      <c r="D26" s="20" t="inlineStr">
        <is>
          <t>Passed</t>
        </is>
      </c>
      <c r="E26" s="19" t="inlineStr">
        <is>
          <t>2026-07-15</t>
        </is>
      </c>
      <c r="F26" s="21" t="n">
        <v>5800</v>
      </c>
      <c r="G26" s="22" t="n">
        <v>94</v>
      </c>
      <c r="H26" s="18" t="inlineStr">
        <is>
          <t>Internal InfoSec Sandbox</t>
        </is>
      </c>
    </row>
    <row r="27" ht="20" customHeight="1">
      <c r="A27" s="23" t="inlineStr">
        <is>
          <t>Predictive Churn Engine via GNN</t>
        </is>
      </c>
      <c r="B27" s="23" t="inlineStr">
        <is>
          <t>Applied AI Lab / Dr. Haryanto</t>
        </is>
      </c>
      <c r="C27" s="24" t="inlineStr">
        <is>
          <t>Stage 4 - Scaled Rollout</t>
        </is>
      </c>
      <c r="D27" s="25" t="inlineStr">
        <is>
          <t>Passed</t>
        </is>
      </c>
      <c r="E27" s="24" t="inlineStr">
        <is>
          <t>2026-06-15</t>
        </is>
      </c>
      <c r="F27" s="26" t="n">
        <v>8400</v>
      </c>
      <c r="G27" s="27" t="n">
        <v>96</v>
      </c>
      <c r="H27" s="23" t="inlineStr">
        <is>
          <t>Enterprise Commercial GA</t>
        </is>
      </c>
    </row>
    <row r="28" ht="20" customHeight="1">
      <c r="A28" s="18" t="inlineStr">
        <is>
          <t>Generative Synthetic Customer Data</t>
        </is>
      </c>
      <c r="B28" s="18" t="inlineStr">
        <is>
          <t>Data Privacy Lab / Fajar Nugraha</t>
        </is>
      </c>
      <c r="C28" s="19" t="inlineStr">
        <is>
          <t>Stage 3 - Pilot/MVP</t>
        </is>
      </c>
      <c r="D28" s="20" t="inlineStr">
        <is>
          <t>Passed</t>
        </is>
      </c>
      <c r="E28" s="19" t="inlineStr">
        <is>
          <t>2026-06-30</t>
        </is>
      </c>
      <c r="F28" s="21" t="n">
        <v>3200</v>
      </c>
      <c r="G28" s="22" t="n">
        <v>90</v>
      </c>
      <c r="H28" s="18" t="inlineStr">
        <is>
          <t>Kemenkominfo UU PDP</t>
        </is>
      </c>
    </row>
    <row r="29" ht="20" customHeight="1">
      <c r="A29" s="23" t="inlineStr">
        <is>
          <t>Automated Regulatory Legal NLP</t>
        </is>
      </c>
      <c r="B29" s="23" t="inlineStr">
        <is>
          <t>LegalTech Lab / Siti Aminah</t>
        </is>
      </c>
      <c r="C29" s="24" t="inlineStr">
        <is>
          <t>Stage 3 - Pilot/MVP</t>
        </is>
      </c>
      <c r="D29" s="25" t="inlineStr">
        <is>
          <t>Passed</t>
        </is>
      </c>
      <c r="E29" s="24" t="inlineStr">
        <is>
          <t>2026-07-31</t>
        </is>
      </c>
      <c r="F29" s="26" t="n">
        <v>2400</v>
      </c>
      <c r="G29" s="27" t="n">
        <v>88</v>
      </c>
      <c r="H29" s="23" t="inlineStr">
        <is>
          <t>Internal Legal Ops</t>
        </is>
      </c>
    </row>
    <row r="30" ht="20" customHeight="1">
      <c r="A30" s="18" t="inlineStr">
        <is>
          <t>Automated Reverse Vulnerability Fuzzer</t>
        </is>
      </c>
      <c r="B30" s="18" t="inlineStr">
        <is>
          <t>InfoSec Red Team / Fajar Nugraha</t>
        </is>
      </c>
      <c r="C30" s="19" t="inlineStr">
        <is>
          <t>Stage 3 - Pilot/MVP</t>
        </is>
      </c>
      <c r="D30" s="20" t="inlineStr">
        <is>
          <t>Passed</t>
        </is>
      </c>
      <c r="E30" s="19" t="inlineStr">
        <is>
          <t>2026-08-15</t>
        </is>
      </c>
      <c r="F30" s="21" t="n">
        <v>4100</v>
      </c>
      <c r="G30" s="22" t="n">
        <v>85</v>
      </c>
      <c r="H30" s="18" t="inlineStr">
        <is>
          <t>Internal Security Sandbox</t>
        </is>
      </c>
    </row>
    <row r="31" ht="20" customHeight="1">
      <c r="A31" s="23" t="inlineStr">
        <is>
          <t>Edge Computer Vision Quality Inspection</t>
        </is>
      </c>
      <c r="B31" s="23" t="inlineStr">
        <is>
          <t>Robotics Lab / Rian Wijaya</t>
        </is>
      </c>
      <c r="C31" s="24" t="inlineStr">
        <is>
          <t>Stage 3 - Pilot/MVP</t>
        </is>
      </c>
      <c r="D31" s="25" t="inlineStr">
        <is>
          <t>Passed</t>
        </is>
      </c>
      <c r="E31" s="24" t="inlineStr">
        <is>
          <t>2026-08-30</t>
        </is>
      </c>
      <c r="F31" s="26" t="n">
        <v>6200</v>
      </c>
      <c r="G31" s="27" t="n">
        <v>82</v>
      </c>
      <c r="H31" s="23" t="inlineStr">
        <is>
          <t>Kemenperin Smart 4.0</t>
        </is>
      </c>
    </row>
    <row r="32" ht="20" customHeight="1">
      <c r="A32" s="18" t="inlineStr">
        <is>
          <t>Biometric Behavioral Fraud Detection</t>
        </is>
      </c>
      <c r="B32" s="18" t="inlineStr">
        <is>
          <t>FinTech Lab / Laksmi Dewi</t>
        </is>
      </c>
      <c r="C32" s="19" t="inlineStr">
        <is>
          <t>Stage 2 - Prototyping</t>
        </is>
      </c>
      <c r="D32" s="28" t="inlineStr">
        <is>
          <t>Conditional</t>
        </is>
      </c>
      <c r="E32" s="19" t="inlineStr">
        <is>
          <t>2026-09-15</t>
        </is>
      </c>
      <c r="F32" s="21" t="n">
        <v>5500</v>
      </c>
      <c r="G32" s="22" t="n">
        <v>78</v>
      </c>
      <c r="H32" s="18" t="inlineStr">
        <is>
          <t>Bank Indonesia Sandbox</t>
        </is>
      </c>
    </row>
    <row r="33" ht="20" customHeight="1">
      <c r="A33" s="23" t="inlineStr">
        <is>
          <t>Zero-Knowledge Credit Scoring</t>
        </is>
      </c>
      <c r="B33" s="23" t="inlineStr">
        <is>
          <t>Decentralized Systems / Dr. Haryanto</t>
        </is>
      </c>
      <c r="C33" s="24" t="inlineStr">
        <is>
          <t>Stage 2 - Prototyping</t>
        </is>
      </c>
      <c r="D33" s="25" t="inlineStr">
        <is>
          <t>Passed</t>
        </is>
      </c>
      <c r="E33" s="24" t="inlineStr">
        <is>
          <t>2026-11-15</t>
        </is>
      </c>
      <c r="F33" s="26" t="n">
        <v>7500</v>
      </c>
      <c r="G33" s="27" t="n">
        <v>70</v>
      </c>
      <c r="H33" s="23" t="inlineStr">
        <is>
          <t>OJK FinTech Sandbox</t>
        </is>
      </c>
    </row>
    <row r="48">
      <c r="B48" s="47" t="inlineStr">
        <is>
          <t>Monthly RnD Sprint Velocity &amp; Innovation Gate Throughput (%)</t>
        </is>
      </c>
      <c r="G48" s="47" t="inlineStr">
        <is>
          <t>Corporate Innovation &amp; RnD Velocity Index</t>
        </is>
      </c>
    </row>
    <row r="49">
      <c r="B49" s="48" t="inlineStr">
        <is>
          <t>Month</t>
        </is>
      </c>
      <c r="C49" s="48" t="inlineStr">
        <is>
          <t>Target Gate Velocity %</t>
        </is>
      </c>
      <c r="D49" s="48" t="inlineStr">
        <is>
          <t>Actual Sprint Velocity %</t>
        </is>
      </c>
      <c r="E49" s="48" t="inlineStr">
        <is>
          <t>POC Commercialization Rate %</t>
        </is>
      </c>
      <c r="G49" s="48" t="inlineStr">
        <is>
          <t>Operational Capability Pillar</t>
        </is>
      </c>
      <c r="H49" s="48" t="inlineStr">
        <is>
          <t>Benchmark</t>
        </is>
      </c>
      <c r="I49" s="48" t="inlineStr">
        <is>
          <t>Current Attainment</t>
        </is>
      </c>
    </row>
    <row r="50">
      <c r="B50" s="49" t="inlineStr">
        <is>
          <t>May</t>
        </is>
      </c>
      <c r="C50" s="50" t="n">
        <v>80</v>
      </c>
      <c r="D50" s="50" t="n">
        <v>81.2</v>
      </c>
      <c r="E50" s="50" t="n">
        <v>65</v>
      </c>
      <c r="G50" s="51" t="inlineStr">
        <is>
          <t>Patent Filing Pipeline</t>
        </is>
      </c>
      <c r="H50" s="52" t="n">
        <v>4</v>
      </c>
      <c r="I50" s="52" t="n">
        <v>4.5</v>
      </c>
    </row>
    <row r="51">
      <c r="B51" s="49" t="inlineStr">
        <is>
          <t>Jun</t>
        </is>
      </c>
      <c r="C51" s="50" t="n">
        <v>82</v>
      </c>
      <c r="D51" s="50" t="n">
        <v>83.5</v>
      </c>
      <c r="E51" s="50" t="n">
        <v>68</v>
      </c>
      <c r="G51" s="51" t="inlineStr">
        <is>
          <t>Stage-Gate Governance</t>
        </is>
      </c>
      <c r="H51" s="52" t="n">
        <v>4.2</v>
      </c>
      <c r="I51" s="52" t="n">
        <v>4.7</v>
      </c>
    </row>
    <row r="52">
      <c r="B52" s="49" t="inlineStr">
        <is>
          <t>Jul</t>
        </is>
      </c>
      <c r="C52" s="50" t="n">
        <v>85</v>
      </c>
      <c r="D52" s="50" t="n">
        <v>86.40000000000001</v>
      </c>
      <c r="E52" s="50" t="n">
        <v>72.5</v>
      </c>
      <c r="G52" s="51" t="inlineStr">
        <is>
          <t>Fast Prototyping Lab</t>
        </is>
      </c>
      <c r="H52" s="52" t="n">
        <v>4</v>
      </c>
      <c r="I52" s="52" t="n">
        <v>4.6</v>
      </c>
    </row>
    <row r="53">
      <c r="B53" s="49" t="inlineStr">
        <is>
          <t>Aug</t>
        </is>
      </c>
      <c r="C53" s="50" t="n">
        <v>85</v>
      </c>
      <c r="D53" s="50" t="n">
        <v>85.8</v>
      </c>
      <c r="E53" s="50" t="n">
        <v>71</v>
      </c>
      <c r="G53" s="51" t="inlineStr">
        <is>
          <t>Corporate Venture Portfolio</t>
        </is>
      </c>
      <c r="H53" s="52" t="n">
        <v>3.8</v>
      </c>
      <c r="I53" s="52" t="n">
        <v>4.2</v>
      </c>
    </row>
    <row r="54">
      <c r="B54" s="49" t="inlineStr">
        <is>
          <t>Sep</t>
        </is>
      </c>
      <c r="C54" s="50" t="n">
        <v>88</v>
      </c>
      <c r="D54" s="50" t="n">
        <v>89.2</v>
      </c>
      <c r="E54" s="50" t="n">
        <v>76</v>
      </c>
      <c r="G54" s="51" t="inlineStr">
        <is>
          <t>Tech Transfer Commercial</t>
        </is>
      </c>
      <c r="H54" s="52" t="n">
        <v>3.8</v>
      </c>
      <c r="I54" s="52" t="n">
        <v>4.3</v>
      </c>
    </row>
    <row r="55">
      <c r="B55" s="49" t="inlineStr">
        <is>
          <t>Oct</t>
        </is>
      </c>
      <c r="C55" s="50" t="n">
        <v>90</v>
      </c>
      <c r="D55" s="50" t="n">
        <v>91.8</v>
      </c>
      <c r="E55" s="50" t="n">
        <v>80.5</v>
      </c>
      <c r="G55" s="51" t="inlineStr">
        <is>
          <t>Academic Research Partner</t>
        </is>
      </c>
      <c r="H55" s="52" t="n">
        <v>4</v>
      </c>
      <c r="I55" s="52" t="n">
        <v>4.4</v>
      </c>
    </row>
    <row r="72">
      <c r="B72" s="47" t="inlineStr">
        <is>
          <t>Corporate Innovation Pipeline Investment by Horizon ($M)</t>
        </is>
      </c>
      <c r="G72" s="47" t="inlineStr">
        <is>
          <t>Patent Commercialization Probability (%) vs RnD Capital ($k)</t>
        </is>
      </c>
    </row>
    <row r="73">
      <c r="B73" s="48" t="inlineStr">
        <is>
          <t>Month</t>
        </is>
      </c>
      <c r="C73" s="48" t="inlineStr">
        <is>
          <t>Horizon 1 (Core Optimization)</t>
        </is>
      </c>
      <c r="D73" s="48" t="inlineStr">
        <is>
          <t>Horizon 2 (Adjacent Markets)</t>
        </is>
      </c>
      <c r="E73" s="48" t="inlineStr">
        <is>
          <t>Horizon 3 (Disruptive Frontier)</t>
        </is>
      </c>
      <c r="G73" s="48" t="inlineStr">
        <is>
          <t>RnD Project</t>
        </is>
      </c>
      <c r="H73" s="48" t="inlineStr">
        <is>
          <t>Commercial Prob %</t>
        </is>
      </c>
      <c r="I73" s="48" t="inlineStr">
        <is>
          <t>RnD Spend ($k)</t>
        </is>
      </c>
      <c r="J73" s="48" t="inlineStr">
        <is>
          <t>Filed Patents</t>
        </is>
      </c>
    </row>
    <row r="74">
      <c r="B74" s="51" t="inlineStr">
        <is>
          <t>May</t>
        </is>
      </c>
      <c r="C74" s="60" t="n">
        <v>6.5</v>
      </c>
      <c r="D74" s="60" t="n">
        <v>3.8</v>
      </c>
      <c r="E74" s="60" t="n">
        <v>1.8</v>
      </c>
      <c r="G74" s="51" t="inlineStr">
        <is>
          <t>Quantum-Resistant Crypto</t>
        </is>
      </c>
      <c r="H74" s="60" t="n">
        <v>82</v>
      </c>
      <c r="I74" s="61" t="n">
        <v>850</v>
      </c>
      <c r="J74" s="61" t="n">
        <v>4</v>
      </c>
    </row>
    <row r="75">
      <c r="B75" s="51" t="inlineStr">
        <is>
          <t>Jun</t>
        </is>
      </c>
      <c r="C75" s="60" t="n">
        <v>6.8</v>
      </c>
      <c r="D75" s="60" t="n">
        <v>4.1</v>
      </c>
      <c r="E75" s="60" t="n">
        <v>2</v>
      </c>
      <c r="G75" s="51" t="inlineStr">
        <is>
          <t>Edge AI Vision Silicon</t>
        </is>
      </c>
      <c r="H75" s="60" t="n">
        <v>88.5</v>
      </c>
      <c r="I75" s="61" t="n">
        <v>1200</v>
      </c>
      <c r="J75" s="61" t="n">
        <v>7</v>
      </c>
    </row>
    <row r="76">
      <c r="B76" s="51" t="inlineStr">
        <is>
          <t>Jul</t>
        </is>
      </c>
      <c r="C76" s="60" t="n">
        <v>7.2</v>
      </c>
      <c r="D76" s="60" t="n">
        <v>4.5</v>
      </c>
      <c r="E76" s="60" t="n">
        <v>2.4</v>
      </c>
      <c r="G76" s="51" t="inlineStr">
        <is>
          <t>Solid-State Electrolyte</t>
        </is>
      </c>
      <c r="H76" s="60" t="n">
        <v>74</v>
      </c>
      <c r="I76" s="61" t="n">
        <v>1450</v>
      </c>
      <c r="J76" s="61" t="n">
        <v>5</v>
      </c>
    </row>
    <row r="77">
      <c r="B77" s="51" t="inlineStr">
        <is>
          <t>Aug</t>
        </is>
      </c>
      <c r="C77" s="60" t="n">
        <v>7</v>
      </c>
      <c r="D77" s="60" t="n">
        <v>4.4</v>
      </c>
      <c r="E77" s="60" t="n">
        <v>2.3</v>
      </c>
      <c r="G77" s="51" t="inlineStr">
        <is>
          <t>Synthetic Genomics Tool</t>
        </is>
      </c>
      <c r="H77" s="60" t="n">
        <v>68</v>
      </c>
      <c r="I77" s="61" t="n">
        <v>980</v>
      </c>
      <c r="J77" s="61" t="n">
        <v>3</v>
      </c>
    </row>
    <row r="78">
      <c r="B78" s="51" t="inlineStr">
        <is>
          <t>Sep</t>
        </is>
      </c>
      <c r="C78" s="60" t="n">
        <v>7.8</v>
      </c>
      <c r="D78" s="60" t="n">
        <v>5</v>
      </c>
      <c r="E78" s="60" t="n">
        <v>2.8</v>
      </c>
      <c r="G78" s="51" t="inlineStr">
        <is>
          <t>Autonomous Swarm Protocol</t>
        </is>
      </c>
      <c r="H78" s="60" t="n">
        <v>85</v>
      </c>
      <c r="I78" s="61" t="n">
        <v>650</v>
      </c>
      <c r="J78" s="61" t="n">
        <v>6</v>
      </c>
    </row>
    <row r="79">
      <c r="B79" s="51" t="inlineStr">
        <is>
          <t>Oct</t>
        </is>
      </c>
      <c r="C79" s="60" t="n">
        <v>8.5</v>
      </c>
      <c r="D79" s="60" t="n">
        <v>5.6</v>
      </c>
      <c r="E79" s="60" t="n">
        <v>3.4</v>
      </c>
      <c r="G79" s="51" t="inlineStr">
        <is>
          <t>Low-Carbon Bio-Plastics</t>
        </is>
      </c>
      <c r="H79" s="60" t="n">
        <v>91</v>
      </c>
      <c r="I79" s="61" t="n">
        <v>540</v>
      </c>
      <c r="J79" s="61" t="n">
        <v>8</v>
      </c>
    </row>
  </sheetData>
  <mergeCells count="26">
    <mergeCell ref="O7:P7"/>
    <mergeCell ref="C6:D6"/>
    <mergeCell ref="I6:J6"/>
    <mergeCell ref="C5:D5"/>
    <mergeCell ref="O6:P6"/>
    <mergeCell ref="E5:F5"/>
    <mergeCell ref="K5:L5"/>
    <mergeCell ref="M5:N5"/>
    <mergeCell ref="A6:B6"/>
    <mergeCell ref="A7:B7"/>
    <mergeCell ref="G7:H7"/>
    <mergeCell ref="O5:P5"/>
    <mergeCell ref="I7:J7"/>
    <mergeCell ref="G6:H6"/>
    <mergeCell ref="M7:N7"/>
    <mergeCell ref="E6:F6"/>
    <mergeCell ref="M6:N6"/>
    <mergeCell ref="A1:P1"/>
    <mergeCell ref="A5:B5"/>
    <mergeCell ref="G5:H5"/>
    <mergeCell ref="I5:J5"/>
    <mergeCell ref="K7:L7"/>
    <mergeCell ref="C7:D7"/>
    <mergeCell ref="E7:F7"/>
    <mergeCell ref="K6:L6"/>
    <mergeCell ref="A2:P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42" customWidth="1" min="2" max="2"/>
    <col width="22" customWidth="1" min="3" max="3"/>
    <col width="29" customWidth="1" min="4" max="4"/>
    <col width="22" customWidth="1" min="5" max="5"/>
    <col width="17" customWidth="1" min="6" max="6"/>
    <col width="18" customWidth="1" min="7" max="7"/>
    <col width="18" customWidth="1" min="8" max="8"/>
    <col width="21" customWidth="1" min="9" max="9"/>
    <col width="19" customWidth="1" min="10" max="10"/>
  </cols>
  <sheetData>
    <row r="1" ht="30" customHeight="1">
      <c r="A1" s="1" t="inlineStr">
        <is>
          <t>INNOVATION IDEA FUNNEL &amp; INTAKE PIPELINE</t>
        </is>
      </c>
    </row>
    <row r="2" ht="20" customHeight="1">
      <c r="A2" s="2" t="inlineStr">
        <is>
          <t>Crowdsourced &amp; Strategic Ideas Intake, Scoring &amp; Screening</t>
        </is>
      </c>
    </row>
    <row r="4" ht="24" customHeight="1">
      <c r="A4" s="7" t="inlineStr">
        <is>
          <t>Idea ID</t>
        </is>
      </c>
      <c r="B4" s="7" t="inlineStr">
        <is>
          <t>Idea Title</t>
        </is>
      </c>
      <c r="C4" s="7" t="inlineStr">
        <is>
          <t>Originator Dept</t>
        </is>
      </c>
      <c r="D4" s="7" t="inlineStr">
        <is>
          <t>Strategic Pillar</t>
        </is>
      </c>
      <c r="E4" s="7" t="inlineStr">
        <is>
          <t>Feasibility (1-10)</t>
        </is>
      </c>
      <c r="F4" s="7" t="inlineStr">
        <is>
          <t>Impact (1-10)</t>
        </is>
      </c>
      <c r="G4" s="7" t="inlineStr">
        <is>
          <t>Priority Score</t>
        </is>
      </c>
      <c r="H4" s="7" t="inlineStr">
        <is>
          <t>Funnel Status</t>
        </is>
      </c>
      <c r="I4" s="7" t="inlineStr">
        <is>
          <t>Assigned Reviewer</t>
        </is>
      </c>
      <c r="J4" s="7" t="inlineStr">
        <is>
          <t>Submission Date</t>
        </is>
      </c>
    </row>
    <row r="5" ht="20" customHeight="1">
      <c r="A5" s="24" t="inlineStr">
        <is>
          <t>IDEA-2026-001</t>
        </is>
      </c>
      <c r="B5" s="23" t="inlineStr">
        <is>
          <t>Autonomous AI Code Review Agent</t>
        </is>
      </c>
      <c r="C5" s="23" t="inlineStr">
        <is>
          <t>Core Engineering</t>
        </is>
      </c>
      <c r="D5" s="23" t="inlineStr">
        <is>
          <t>Developer Productivity</t>
        </is>
      </c>
      <c r="E5" s="24" t="n">
        <v>9</v>
      </c>
      <c r="F5" s="24" t="n">
        <v>9</v>
      </c>
      <c r="G5" s="27">
        <f>E5*F5</f>
        <v/>
      </c>
      <c r="H5" s="25" t="inlineStr">
        <is>
          <t>Approved PoC</t>
        </is>
      </c>
      <c r="I5" s="23" t="inlineStr">
        <is>
          <t>Dr. Haryanto</t>
        </is>
      </c>
      <c r="J5" s="24" t="inlineStr">
        <is>
          <t>2026-01-12</t>
        </is>
      </c>
    </row>
    <row r="6" ht="20" customHeight="1">
      <c r="A6" s="19" t="inlineStr">
        <is>
          <t>IDEA-2026-002</t>
        </is>
      </c>
      <c r="B6" s="18" t="inlineStr">
        <is>
          <t>Quantum Key Distribution (QKD) Mesh</t>
        </is>
      </c>
      <c r="C6" s="18" t="inlineStr">
        <is>
          <t>Cyber Defense</t>
        </is>
      </c>
      <c r="D6" s="18" t="inlineStr">
        <is>
          <t>Future-Proof Security</t>
        </is>
      </c>
      <c r="E6" s="19" t="n">
        <v>4</v>
      </c>
      <c r="F6" s="19" t="n">
        <v>8</v>
      </c>
      <c r="G6" s="22">
        <f>E6*F6</f>
        <v/>
      </c>
      <c r="H6" s="10" t="inlineStr">
        <is>
          <t>Concept Design</t>
        </is>
      </c>
      <c r="I6" s="18" t="inlineStr">
        <is>
          <t>Siti Aminah</t>
        </is>
      </c>
      <c r="J6" s="19" t="inlineStr">
        <is>
          <t>2026-01-18</t>
        </is>
      </c>
    </row>
    <row r="7" ht="20" customHeight="1">
      <c r="A7" s="24" t="inlineStr">
        <is>
          <t>IDEA-2026-003</t>
        </is>
      </c>
      <c r="B7" s="23" t="inlineStr">
        <is>
          <t>Decentralized Carbon Credit Ledger</t>
        </is>
      </c>
      <c r="C7" s="23" t="inlineStr">
        <is>
          <t>Sustainability</t>
        </is>
      </c>
      <c r="D7" s="23" t="inlineStr">
        <is>
          <t>ESG Green Tech</t>
        </is>
      </c>
      <c r="E7" s="24" t="n">
        <v>7</v>
      </c>
      <c r="F7" s="24" t="n">
        <v>6</v>
      </c>
      <c r="G7" s="27">
        <f>E7*F7</f>
        <v/>
      </c>
      <c r="H7" s="8" t="inlineStr">
        <is>
          <t>Screening</t>
        </is>
      </c>
      <c r="I7" s="23" t="inlineStr">
        <is>
          <t>Bambang P.</t>
        </is>
      </c>
      <c r="J7" s="24" t="inlineStr">
        <is>
          <t>2026-01-25</t>
        </is>
      </c>
    </row>
    <row r="8" ht="20" customHeight="1">
      <c r="A8" s="19" t="inlineStr">
        <is>
          <t>IDEA-2026-004</t>
        </is>
      </c>
      <c r="B8" s="18" t="inlineStr">
        <is>
          <t>Edge Computer Vision Quality Inspection</t>
        </is>
      </c>
      <c r="C8" s="18" t="inlineStr">
        <is>
          <t>Manufacturing IT</t>
        </is>
      </c>
      <c r="D8" s="18" t="inlineStr">
        <is>
          <t>Operational Excellence</t>
        </is>
      </c>
      <c r="E8" s="19" t="n">
        <v>8</v>
      </c>
      <c r="F8" s="19" t="n">
        <v>9</v>
      </c>
      <c r="G8" s="22">
        <f>E8*F8</f>
        <v/>
      </c>
      <c r="H8" s="20" t="inlineStr">
        <is>
          <t>Approved PoC</t>
        </is>
      </c>
      <c r="I8" s="18" t="inlineStr">
        <is>
          <t>Rian Wijaya</t>
        </is>
      </c>
      <c r="J8" s="19" t="inlineStr">
        <is>
          <t>2026-02-02</t>
        </is>
      </c>
    </row>
    <row r="9" ht="20" customHeight="1">
      <c r="A9" s="24" t="inlineStr">
        <is>
          <t>IDEA-2026-005</t>
        </is>
      </c>
      <c r="B9" s="23" t="inlineStr">
        <is>
          <t>Biometric Behavioral Fraud Detection</t>
        </is>
      </c>
      <c r="C9" s="23" t="inlineStr">
        <is>
          <t>FinTech Services</t>
        </is>
      </c>
      <c r="D9" s="23" t="inlineStr">
        <is>
          <t>Risk &amp; Fraud Reduction</t>
        </is>
      </c>
      <c r="E9" s="24" t="n">
        <v>8</v>
      </c>
      <c r="F9" s="24" t="n">
        <v>9</v>
      </c>
      <c r="G9" s="27">
        <f>E9*F9</f>
        <v/>
      </c>
      <c r="H9" s="25" t="inlineStr">
        <is>
          <t>Approved PoC</t>
        </is>
      </c>
      <c r="I9" s="23" t="inlineStr">
        <is>
          <t>Laksmi Dewi</t>
        </is>
      </c>
      <c r="J9" s="24" t="inlineStr">
        <is>
          <t>2026-02-10</t>
        </is>
      </c>
    </row>
    <row r="10" ht="20" customHeight="1">
      <c r="A10" s="19" t="inlineStr">
        <is>
          <t>IDEA-2026-006</t>
        </is>
      </c>
      <c r="B10" s="18" t="inlineStr">
        <is>
          <t>Generative Synthetic Customer Data Generator</t>
        </is>
      </c>
      <c r="C10" s="18" t="inlineStr">
        <is>
          <t>Data Engineering</t>
        </is>
      </c>
      <c r="D10" s="18" t="inlineStr">
        <is>
          <t>Data Privacy &amp; Compliance</t>
        </is>
      </c>
      <c r="E10" s="19" t="n">
        <v>9</v>
      </c>
      <c r="F10" s="19" t="n">
        <v>8</v>
      </c>
      <c r="G10" s="22">
        <f>E10*F10</f>
        <v/>
      </c>
      <c r="H10" s="20" t="inlineStr">
        <is>
          <t>Approved PoC</t>
        </is>
      </c>
      <c r="I10" s="18" t="inlineStr">
        <is>
          <t>Fajar Nugraha</t>
        </is>
      </c>
      <c r="J10" s="19" t="inlineStr">
        <is>
          <t>2026-02-14</t>
        </is>
      </c>
    </row>
    <row r="11" ht="20" customHeight="1">
      <c r="A11" s="24" t="inlineStr">
        <is>
          <t>IDEA-2026-007</t>
        </is>
      </c>
      <c r="B11" s="23" t="inlineStr">
        <is>
          <t>Dynamic Micro-Frontend Personalization</t>
        </is>
      </c>
      <c r="C11" s="23" t="inlineStr">
        <is>
          <t>E-Commerce Web</t>
        </is>
      </c>
      <c r="D11" s="23" t="inlineStr">
        <is>
          <t>Customer Experience</t>
        </is>
      </c>
      <c r="E11" s="24" t="n">
        <v>7</v>
      </c>
      <c r="F11" s="24" t="n">
        <v>7</v>
      </c>
      <c r="G11" s="27">
        <f>E11*F11</f>
        <v/>
      </c>
      <c r="H11" s="25" t="inlineStr">
        <is>
          <t>Approved PoC</t>
        </is>
      </c>
      <c r="I11" s="23" t="inlineStr">
        <is>
          <t>Jessica Wong</t>
        </is>
      </c>
      <c r="J11" s="24" t="inlineStr">
        <is>
          <t>2026-02-20</t>
        </is>
      </c>
    </row>
    <row r="12" ht="20" customHeight="1">
      <c r="A12" s="19" t="inlineStr">
        <is>
          <t>IDEA-2026-008</t>
        </is>
      </c>
      <c r="B12" s="18" t="inlineStr">
        <is>
          <t>AR Virtual Twin Remote Machine Maintenance</t>
        </is>
      </c>
      <c r="C12" s="18" t="inlineStr">
        <is>
          <t>Operations Tech</t>
        </is>
      </c>
      <c r="D12" s="18" t="inlineStr">
        <is>
          <t>Asset Digitization</t>
        </is>
      </c>
      <c r="E12" s="19" t="n">
        <v>6</v>
      </c>
      <c r="F12" s="19" t="n">
        <v>8</v>
      </c>
      <c r="G12" s="22">
        <f>E12*F12</f>
        <v/>
      </c>
      <c r="H12" s="10" t="inlineStr">
        <is>
          <t>Concept Design</t>
        </is>
      </c>
      <c r="I12" s="18" t="inlineStr">
        <is>
          <t>Arif Santoso</t>
        </is>
      </c>
      <c r="J12" s="19" t="inlineStr">
        <is>
          <t>2026-02-28</t>
        </is>
      </c>
    </row>
    <row r="13" ht="20" customHeight="1">
      <c r="A13" s="24" t="inlineStr">
        <is>
          <t>IDEA-2026-009</t>
        </is>
      </c>
      <c r="B13" s="23" t="inlineStr">
        <is>
          <t>Zero-Knowledge Proof Credit Scoring</t>
        </is>
      </c>
      <c r="C13" s="23" t="inlineStr">
        <is>
          <t>Digital Lending</t>
        </is>
      </c>
      <c r="D13" s="23" t="inlineStr">
        <is>
          <t>Alternative Lending</t>
        </is>
      </c>
      <c r="E13" s="24" t="n">
        <v>7</v>
      </c>
      <c r="F13" s="24" t="n">
        <v>8</v>
      </c>
      <c r="G13" s="27">
        <f>E13*F13</f>
        <v/>
      </c>
      <c r="H13" s="25" t="inlineStr">
        <is>
          <t>Approved PoC</t>
        </is>
      </c>
      <c r="I13" s="23" t="inlineStr">
        <is>
          <t>Dr. Haryanto</t>
        </is>
      </c>
      <c r="J13" s="24" t="inlineStr">
        <is>
          <t>2026-03-05</t>
        </is>
      </c>
    </row>
    <row r="14" ht="20" customHeight="1">
      <c r="A14" s="19" t="inlineStr">
        <is>
          <t>IDEA-2026-010</t>
        </is>
      </c>
      <c r="B14" s="18" t="inlineStr">
        <is>
          <t>Satellite IoT Remote Asset Tracking</t>
        </is>
      </c>
      <c r="C14" s="18" t="inlineStr">
        <is>
          <t>Supply Chain</t>
        </is>
      </c>
      <c r="D14" s="18" t="inlineStr">
        <is>
          <t>Global Logistics</t>
        </is>
      </c>
      <c r="E14" s="19" t="n">
        <v>6</v>
      </c>
      <c r="F14" s="19" t="n">
        <v>7</v>
      </c>
      <c r="G14" s="22">
        <f>E14*F14</f>
        <v/>
      </c>
      <c r="H14" s="10" t="inlineStr">
        <is>
          <t>Concept Design</t>
        </is>
      </c>
      <c r="I14" s="18" t="inlineStr">
        <is>
          <t>Bambang P.</t>
        </is>
      </c>
      <c r="J14" s="19" t="inlineStr">
        <is>
          <t>2026-03-12</t>
        </is>
      </c>
    </row>
    <row r="15" ht="20" customHeight="1">
      <c r="A15" s="24" t="inlineStr">
        <is>
          <t>IDEA-2026-011</t>
        </is>
      </c>
      <c r="B15" s="23" t="inlineStr">
        <is>
          <t>NLP Automated Regulatory Legal Compliance</t>
        </is>
      </c>
      <c r="C15" s="23" t="inlineStr">
        <is>
          <t>Legal Tech</t>
        </is>
      </c>
      <c r="D15" s="23" t="inlineStr">
        <is>
          <t>Compliance Automation</t>
        </is>
      </c>
      <c r="E15" s="24" t="n">
        <v>8</v>
      </c>
      <c r="F15" s="24" t="n">
        <v>8</v>
      </c>
      <c r="G15" s="27">
        <f>E15*F15</f>
        <v/>
      </c>
      <c r="H15" s="25" t="inlineStr">
        <is>
          <t>Approved PoC</t>
        </is>
      </c>
      <c r="I15" s="23" t="inlineStr">
        <is>
          <t>Siti Aminah</t>
        </is>
      </c>
      <c r="J15" s="24" t="inlineStr">
        <is>
          <t>2026-03-19</t>
        </is>
      </c>
    </row>
    <row r="16" ht="20" customHeight="1">
      <c r="A16" s="19" t="inlineStr">
        <is>
          <t>IDEA-2026-012</t>
        </is>
      </c>
      <c r="B16" s="18" t="inlineStr">
        <is>
          <t>Energy-Efficient Neuromorphic Chip Pilot</t>
        </is>
      </c>
      <c r="C16" s="18" t="inlineStr">
        <is>
          <t>Hardware Lab</t>
        </is>
      </c>
      <c r="D16" s="18" t="inlineStr">
        <is>
          <t>Green Compute</t>
        </is>
      </c>
      <c r="E16" s="19" t="n">
        <v>4</v>
      </c>
      <c r="F16" s="19" t="n">
        <v>8</v>
      </c>
      <c r="G16" s="22">
        <f>E16*F16</f>
        <v/>
      </c>
      <c r="H16" s="10" t="inlineStr">
        <is>
          <t>Screening</t>
        </is>
      </c>
      <c r="I16" s="18" t="inlineStr">
        <is>
          <t>Rian Wijaya</t>
        </is>
      </c>
      <c r="J16" s="19" t="inlineStr">
        <is>
          <t>2026-03-25</t>
        </is>
      </c>
    </row>
    <row r="17" ht="20" customHeight="1">
      <c r="A17" s="24" t="inlineStr">
        <is>
          <t>IDEA-2026-013</t>
        </is>
      </c>
      <c r="B17" s="23" t="inlineStr">
        <is>
          <t>Autonomous Network BGP Healing with Reinforcement Learning</t>
        </is>
      </c>
      <c r="C17" s="23" t="inlineStr">
        <is>
          <t>Infrastructure</t>
        </is>
      </c>
      <c r="D17" s="23" t="inlineStr">
        <is>
          <t>High Availability</t>
        </is>
      </c>
      <c r="E17" s="24" t="n">
        <v>7</v>
      </c>
      <c r="F17" s="24" t="n">
        <v>8</v>
      </c>
      <c r="G17" s="27">
        <f>E17*F17</f>
        <v/>
      </c>
      <c r="H17" s="25" t="inlineStr">
        <is>
          <t>Approved PoC</t>
        </is>
      </c>
      <c r="I17" s="23" t="inlineStr">
        <is>
          <t>Fajar Nugraha</t>
        </is>
      </c>
      <c r="J17" s="24" t="inlineStr">
        <is>
          <t>2026-04-01</t>
        </is>
      </c>
    </row>
    <row r="18" ht="20" customHeight="1">
      <c r="A18" s="19" t="inlineStr">
        <is>
          <t>IDEA-2026-014</t>
        </is>
      </c>
      <c r="B18" s="18" t="inlineStr">
        <is>
          <t>Speech-to-Code Natural Language IDE</t>
        </is>
      </c>
      <c r="C18" s="18" t="inlineStr">
        <is>
          <t>R&amp;D Tooling</t>
        </is>
      </c>
      <c r="D18" s="18" t="inlineStr">
        <is>
          <t>Developer Productivity</t>
        </is>
      </c>
      <c r="E18" s="19" t="n">
        <v>5</v>
      </c>
      <c r="F18" s="19" t="n">
        <v>6</v>
      </c>
      <c r="G18" s="22">
        <f>E18*F18</f>
        <v/>
      </c>
      <c r="H18" s="29" t="inlineStr">
        <is>
          <t>Parked</t>
        </is>
      </c>
      <c r="I18" s="18" t="inlineStr">
        <is>
          <t>Jessica Wong</t>
        </is>
      </c>
      <c r="J18" s="19" t="inlineStr">
        <is>
          <t>2026-04-08</t>
        </is>
      </c>
    </row>
    <row r="19" ht="20" customHeight="1">
      <c r="A19" s="24" t="inlineStr">
        <is>
          <t>IDEA-2026-015</t>
        </is>
      </c>
      <c r="B19" s="23" t="inlineStr">
        <is>
          <t>Self-Sovereign Identity Citizen Wallet</t>
        </is>
      </c>
      <c r="C19" s="23" t="inlineStr">
        <is>
          <t>Public Sector Tech</t>
        </is>
      </c>
      <c r="D19" s="23" t="inlineStr">
        <is>
          <t>Identity Governance</t>
        </is>
      </c>
      <c r="E19" s="24" t="n">
        <v>7</v>
      </c>
      <c r="F19" s="24" t="n">
        <v>8</v>
      </c>
      <c r="G19" s="27">
        <f>E19*F19</f>
        <v/>
      </c>
      <c r="H19" s="25" t="inlineStr">
        <is>
          <t>Approved PoC</t>
        </is>
      </c>
      <c r="I19" s="23" t="inlineStr">
        <is>
          <t>Laksmi Dewi</t>
        </is>
      </c>
      <c r="J19" s="24" t="inlineStr">
        <is>
          <t>2026-04-15</t>
        </is>
      </c>
    </row>
    <row r="20" ht="20" customHeight="1">
      <c r="A20" s="19" t="inlineStr">
        <is>
          <t>IDEA-2026-016</t>
        </is>
      </c>
      <c r="B20" s="18" t="inlineStr">
        <is>
          <t>Predictive Churn Engine via Graph Neural Nets</t>
        </is>
      </c>
      <c r="C20" s="18" t="inlineStr">
        <is>
          <t>Customer Analytics</t>
        </is>
      </c>
      <c r="D20" s="18" t="inlineStr">
        <is>
          <t>Revenue Retention</t>
        </is>
      </c>
      <c r="E20" s="19" t="n">
        <v>8</v>
      </c>
      <c r="F20" s="19" t="n">
        <v>9</v>
      </c>
      <c r="G20" s="22">
        <f>E20*F20</f>
        <v/>
      </c>
      <c r="H20" s="20" t="inlineStr">
        <is>
          <t>Approved PoC</t>
        </is>
      </c>
      <c r="I20" s="18" t="inlineStr">
        <is>
          <t>Dr. Haryanto</t>
        </is>
      </c>
      <c r="J20" s="19" t="inlineStr">
        <is>
          <t>2026-04-22</t>
        </is>
      </c>
    </row>
    <row r="21" ht="20" customHeight="1">
      <c r="A21" s="24" t="inlineStr">
        <is>
          <t>IDEA-2026-017</t>
        </is>
      </c>
      <c r="B21" s="23" t="inlineStr">
        <is>
          <t>Distributed Micro-Datacenter Geothermal Cooling</t>
        </is>
      </c>
      <c r="C21" s="23" t="inlineStr">
        <is>
          <t>Green Cloud</t>
        </is>
      </c>
      <c r="D21" s="23" t="inlineStr">
        <is>
          <t>ESG Green Tech</t>
        </is>
      </c>
      <c r="E21" s="24" t="n">
        <v>4</v>
      </c>
      <c r="F21" s="24" t="n">
        <v>7</v>
      </c>
      <c r="G21" s="27">
        <f>E21*F21</f>
        <v/>
      </c>
      <c r="H21" s="30" t="inlineStr">
        <is>
          <t>Parked</t>
        </is>
      </c>
      <c r="I21" s="23" t="inlineStr">
        <is>
          <t>Arif Santoso</t>
        </is>
      </c>
      <c r="J21" s="24" t="inlineStr">
        <is>
          <t>2026-05-02</t>
        </is>
      </c>
    </row>
    <row r="22" ht="20" customHeight="1">
      <c r="A22" s="19" t="inlineStr">
        <is>
          <t>IDEA-2026-018</t>
        </is>
      </c>
      <c r="B22" s="18" t="inlineStr">
        <is>
          <t>Hyper-Personalized Wealth Advisor Voice Agent</t>
        </is>
      </c>
      <c r="C22" s="18" t="inlineStr">
        <is>
          <t>Wealth Tech</t>
        </is>
      </c>
      <c r="D22" s="18" t="inlineStr">
        <is>
          <t>Customer Experience</t>
        </is>
      </c>
      <c r="E22" s="19" t="n">
        <v>8</v>
      </c>
      <c r="F22" s="19" t="n">
        <v>8</v>
      </c>
      <c r="G22" s="22">
        <f>E22*F22</f>
        <v/>
      </c>
      <c r="H22" s="20" t="inlineStr">
        <is>
          <t>Approved PoC</t>
        </is>
      </c>
      <c r="I22" s="18" t="inlineStr">
        <is>
          <t>Siti Aminah</t>
        </is>
      </c>
      <c r="J22" s="19" t="inlineStr">
        <is>
          <t>2026-05-10</t>
        </is>
      </c>
    </row>
    <row r="23" ht="20" customHeight="1">
      <c r="A23" s="24" t="inlineStr">
        <is>
          <t>IDEA-2026-019</t>
        </is>
      </c>
      <c r="B23" s="23" t="inlineStr">
        <is>
          <t>Automated Reverse Vulnerability Patch Fuzzer</t>
        </is>
      </c>
      <c r="C23" s="23" t="inlineStr">
        <is>
          <t>InfoSec R&amp;D</t>
        </is>
      </c>
      <c r="D23" s="23" t="inlineStr">
        <is>
          <t>Future-Proof Security</t>
        </is>
      </c>
      <c r="E23" s="24" t="n">
        <v>8</v>
      </c>
      <c r="F23" s="24" t="n">
        <v>9</v>
      </c>
      <c r="G23" s="27">
        <f>E23*F23</f>
        <v/>
      </c>
      <c r="H23" s="25" t="inlineStr">
        <is>
          <t>Approved PoC</t>
        </is>
      </c>
      <c r="I23" s="23" t="inlineStr">
        <is>
          <t>Fajar Nugraha</t>
        </is>
      </c>
      <c r="J23" s="24" t="inlineStr">
        <is>
          <t>2026-05-18</t>
        </is>
      </c>
    </row>
    <row r="24" ht="20" customHeight="1">
      <c r="A24" s="19" t="inlineStr">
        <is>
          <t>IDEA-2026-020</t>
        </is>
      </c>
      <c r="B24" s="18" t="inlineStr">
        <is>
          <t>Drone Delivery Autonomous Flight Mesh</t>
        </is>
      </c>
      <c r="C24" s="18" t="inlineStr">
        <is>
          <t>Logistics R&amp;D</t>
        </is>
      </c>
      <c r="D24" s="18" t="inlineStr">
        <is>
          <t>Logistics Automation</t>
        </is>
      </c>
      <c r="E24" s="19" t="n">
        <v>5</v>
      </c>
      <c r="F24" s="19" t="n">
        <v>8</v>
      </c>
      <c r="G24" s="22">
        <f>E24*F24</f>
        <v/>
      </c>
      <c r="H24" s="10" t="inlineStr">
        <is>
          <t>Concept Design</t>
        </is>
      </c>
      <c r="I24" s="18" t="inlineStr">
        <is>
          <t>Bambang P.</t>
        </is>
      </c>
      <c r="J24" s="19" t="inlineStr">
        <is>
          <t>2026-05-25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2" customWidth="1" min="2" max="2"/>
    <col width="17" customWidth="1" min="3" max="3"/>
    <col width="42" customWidth="1" min="4" max="4"/>
    <col width="16" customWidth="1" min="5" max="5"/>
    <col width="28" customWidth="1" min="6" max="6"/>
    <col width="16" customWidth="1" min="7" max="7"/>
    <col width="22" customWidth="1" min="8" max="8"/>
    <col width="18" customWidth="1" min="9" max="9"/>
  </cols>
  <sheetData>
    <row r="1" ht="30" customHeight="1">
      <c r="A1" s="1" t="inlineStr">
        <is>
          <t>PROOF OF CONCEPT (PoC) &amp; MVP STAGE-GATE TRACKER</t>
        </is>
      </c>
    </row>
    <row r="2" ht="20" customHeight="1">
      <c r="A2" s="2" t="inlineStr">
        <is>
          <t>Systematic Stage-Gate Execution, Hypothesis Testing &amp; Validation</t>
        </is>
      </c>
    </row>
    <row r="4" ht="24" customHeight="1">
      <c r="A4" s="7" t="inlineStr">
        <is>
          <t>PoC ID</t>
        </is>
      </c>
      <c r="B4" s="7" t="inlineStr">
        <is>
          <t>Project Name</t>
        </is>
      </c>
      <c r="C4" s="7" t="inlineStr">
        <is>
          <t>Tech Lead</t>
        </is>
      </c>
      <c r="D4" s="7" t="inlineStr">
        <is>
          <t>Core Hypothesis Tested</t>
        </is>
      </c>
      <c r="E4" s="7" t="inlineStr">
        <is>
          <t>Sprint (Wks)</t>
        </is>
      </c>
      <c r="F4" s="7" t="inlineStr">
        <is>
          <t>Gate Stage</t>
        </is>
      </c>
      <c r="G4" s="7" t="inlineStr">
        <is>
          <t>Gate Outcome</t>
        </is>
      </c>
      <c r="H4" s="7" t="inlineStr">
        <is>
          <t>Target Launch Date</t>
        </is>
      </c>
      <c r="I4" s="7" t="inlineStr">
        <is>
          <t>Budget (IDR M)</t>
        </is>
      </c>
    </row>
    <row r="5" ht="20" customHeight="1">
      <c r="A5" s="24" t="inlineStr">
        <is>
          <t>POC-2026-01</t>
        </is>
      </c>
      <c r="B5" s="23" t="inlineStr">
        <is>
          <t>Autonomous Code Review Agent</t>
        </is>
      </c>
      <c r="C5" s="23" t="inlineStr">
        <is>
          <t>Dr. Haryanto</t>
        </is>
      </c>
      <c r="D5" s="23" t="inlineStr">
        <is>
          <t>Reduce developer PR review latency by 45%</t>
        </is>
      </c>
      <c r="E5" s="24" t="n">
        <v>8</v>
      </c>
      <c r="F5" s="24" t="inlineStr">
        <is>
          <t>Stage 3 - Pilot/MVP</t>
        </is>
      </c>
      <c r="G5" s="25" t="inlineStr">
        <is>
          <t>Passed</t>
        </is>
      </c>
      <c r="H5" s="24" t="inlineStr">
        <is>
          <t>2026-07-15</t>
        </is>
      </c>
      <c r="I5" s="26" t="n">
        <v>350</v>
      </c>
    </row>
    <row r="6" ht="20" customHeight="1">
      <c r="A6" s="19" t="inlineStr">
        <is>
          <t>POC-2026-02</t>
        </is>
      </c>
      <c r="B6" s="18" t="inlineStr">
        <is>
          <t>Edge Computer Vision Quality</t>
        </is>
      </c>
      <c r="C6" s="18" t="inlineStr">
        <is>
          <t>Rian Wijaya</t>
        </is>
      </c>
      <c r="D6" s="18" t="inlineStr">
        <is>
          <t>Detect assembly defects &lt;5ms with 99.2% recall</t>
        </is>
      </c>
      <c r="E6" s="19" t="n">
        <v>12</v>
      </c>
      <c r="F6" s="19" t="inlineStr">
        <is>
          <t>Stage 3 - Pilot/MVP</t>
        </is>
      </c>
      <c r="G6" s="20" t="inlineStr">
        <is>
          <t>Passed</t>
        </is>
      </c>
      <c r="H6" s="19" t="inlineStr">
        <is>
          <t>2026-08-30</t>
        </is>
      </c>
      <c r="I6" s="21" t="n">
        <v>520</v>
      </c>
    </row>
    <row r="7" ht="20" customHeight="1">
      <c r="A7" s="24" t="inlineStr">
        <is>
          <t>POC-2026-03</t>
        </is>
      </c>
      <c r="B7" s="23" t="inlineStr">
        <is>
          <t>Biometric Behavioral Fraud</t>
        </is>
      </c>
      <c r="C7" s="23" t="inlineStr">
        <is>
          <t>Laksmi Dewi</t>
        </is>
      </c>
      <c r="D7" s="23" t="inlineStr">
        <is>
          <t>Identify account takeover without SMS OTP friction</t>
        </is>
      </c>
      <c r="E7" s="24" t="n">
        <v>10</v>
      </c>
      <c r="F7" s="24" t="inlineStr">
        <is>
          <t>Stage 2 - Prototyping</t>
        </is>
      </c>
      <c r="G7" s="31" t="inlineStr">
        <is>
          <t>Conditional</t>
        </is>
      </c>
      <c r="H7" s="24" t="inlineStr">
        <is>
          <t>2026-09-15</t>
        </is>
      </c>
      <c r="I7" s="26" t="n">
        <v>480</v>
      </c>
    </row>
    <row r="8" ht="20" customHeight="1">
      <c r="A8" s="19" t="inlineStr">
        <is>
          <t>POC-2026-04</t>
        </is>
      </c>
      <c r="B8" s="18" t="inlineStr">
        <is>
          <t>Generative Synthetic Customer Data</t>
        </is>
      </c>
      <c r="C8" s="18" t="inlineStr">
        <is>
          <t>Fajar Nugraha</t>
        </is>
      </c>
      <c r="D8" s="18" t="inlineStr">
        <is>
          <t>Generate statistically valid test data compliant w/ PDP</t>
        </is>
      </c>
      <c r="E8" s="19" t="n">
        <v>6</v>
      </c>
      <c r="F8" s="19" t="inlineStr">
        <is>
          <t>Stage 3 - Pilot/MVP</t>
        </is>
      </c>
      <c r="G8" s="20" t="inlineStr">
        <is>
          <t>Passed</t>
        </is>
      </c>
      <c r="H8" s="19" t="inlineStr">
        <is>
          <t>2026-06-30</t>
        </is>
      </c>
      <c r="I8" s="21" t="n">
        <v>290</v>
      </c>
    </row>
    <row r="9" ht="20" customHeight="1">
      <c r="A9" s="24" t="inlineStr">
        <is>
          <t>POC-2026-05</t>
        </is>
      </c>
      <c r="B9" s="23" t="inlineStr">
        <is>
          <t>Dynamic Micro-Frontend Personalizer</t>
        </is>
      </c>
      <c r="C9" s="23" t="inlineStr">
        <is>
          <t>Jessica Wong</t>
        </is>
      </c>
      <c r="D9" s="23" t="inlineStr">
        <is>
          <t>Lift mobile e-commerce checkout conversion by 12%</t>
        </is>
      </c>
      <c r="E9" s="24" t="n">
        <v>8</v>
      </c>
      <c r="F9" s="24" t="inlineStr">
        <is>
          <t>Stage 2 - Prototyping</t>
        </is>
      </c>
      <c r="G9" s="8" t="inlineStr">
        <is>
          <t>Iteration</t>
        </is>
      </c>
      <c r="H9" s="24" t="inlineStr">
        <is>
          <t>2026-10-01</t>
        </is>
      </c>
      <c r="I9" s="26" t="n">
        <v>310</v>
      </c>
    </row>
    <row r="10" ht="20" customHeight="1">
      <c r="A10" s="19" t="inlineStr">
        <is>
          <t>POC-2026-06</t>
        </is>
      </c>
      <c r="B10" s="18" t="inlineStr">
        <is>
          <t>Zero-Knowledge Credit Scoring</t>
        </is>
      </c>
      <c r="C10" s="18" t="inlineStr">
        <is>
          <t>Dr. Haryanto</t>
        </is>
      </c>
      <c r="D10" s="18" t="inlineStr">
        <is>
          <t>Assess borrower risk without exposing bank raw ledger</t>
        </is>
      </c>
      <c r="E10" s="19" t="n">
        <v>14</v>
      </c>
      <c r="F10" s="19" t="inlineStr">
        <is>
          <t>Stage 2 - Prototyping</t>
        </is>
      </c>
      <c r="G10" s="20" t="inlineStr">
        <is>
          <t>Passed</t>
        </is>
      </c>
      <c r="H10" s="19" t="inlineStr">
        <is>
          <t>2026-11-15</t>
        </is>
      </c>
      <c r="I10" s="21" t="n">
        <v>650</v>
      </c>
    </row>
    <row r="11" ht="20" customHeight="1">
      <c r="A11" s="24" t="inlineStr">
        <is>
          <t>POC-2026-07</t>
        </is>
      </c>
      <c r="B11" s="23" t="inlineStr">
        <is>
          <t>Automated Regulatory Legal NLP</t>
        </is>
      </c>
      <c r="C11" s="23" t="inlineStr">
        <is>
          <t>Siti Aminah</t>
        </is>
      </c>
      <c r="D11" s="23" t="inlineStr">
        <is>
          <t>Summarize newly enacted BI/OJK circulars in &lt;10 mins</t>
        </is>
      </c>
      <c r="E11" s="24" t="n">
        <v>6</v>
      </c>
      <c r="F11" s="24" t="inlineStr">
        <is>
          <t>Stage 3 - Pilot/MVP</t>
        </is>
      </c>
      <c r="G11" s="25" t="inlineStr">
        <is>
          <t>Passed</t>
        </is>
      </c>
      <c r="H11" s="24" t="inlineStr">
        <is>
          <t>2026-07-31</t>
        </is>
      </c>
      <c r="I11" s="26" t="n">
        <v>240</v>
      </c>
    </row>
    <row r="12" ht="20" customHeight="1">
      <c r="A12" s="19" t="inlineStr">
        <is>
          <t>POC-2026-08</t>
        </is>
      </c>
      <c r="B12" s="18" t="inlineStr">
        <is>
          <t>Autonomous BGP Self-Healing Mesh</t>
        </is>
      </c>
      <c r="C12" s="18" t="inlineStr">
        <is>
          <t>Fajar Nugraha</t>
        </is>
      </c>
      <c r="D12" s="18" t="inlineStr">
        <is>
          <t>Re-route cloud transit latency spikes in &lt;250ms</t>
        </is>
      </c>
      <c r="E12" s="19" t="n">
        <v>10</v>
      </c>
      <c r="F12" s="19" t="inlineStr">
        <is>
          <t>Stage 2 - Prototyping</t>
        </is>
      </c>
      <c r="G12" s="28" t="inlineStr">
        <is>
          <t>Conditional</t>
        </is>
      </c>
      <c r="H12" s="19" t="inlineStr">
        <is>
          <t>2026-10-15</t>
        </is>
      </c>
      <c r="I12" s="21" t="n">
        <v>420</v>
      </c>
    </row>
    <row r="13" ht="20" customHeight="1">
      <c r="A13" s="24" t="inlineStr">
        <is>
          <t>POC-2026-09</t>
        </is>
      </c>
      <c r="B13" s="23" t="inlineStr">
        <is>
          <t>Self-Sovereign Identity Citizen Wallet</t>
        </is>
      </c>
      <c r="C13" s="23" t="inlineStr">
        <is>
          <t>Laksmi Dewi</t>
        </is>
      </c>
      <c r="D13" s="23" t="inlineStr">
        <is>
          <t>Allow decentralized verification of customer KYC</t>
        </is>
      </c>
      <c r="E13" s="24" t="n">
        <v>16</v>
      </c>
      <c r="F13" s="24" t="inlineStr">
        <is>
          <t>Stage 1 - Discovery</t>
        </is>
      </c>
      <c r="G13" s="8" t="inlineStr">
        <is>
          <t>Iteration</t>
        </is>
      </c>
      <c r="H13" s="24" t="inlineStr">
        <is>
          <t>2026-12-01</t>
        </is>
      </c>
      <c r="I13" s="26" t="n">
        <v>580</v>
      </c>
    </row>
    <row r="14" ht="20" customHeight="1">
      <c r="A14" s="19" t="inlineStr">
        <is>
          <t>POC-2026-10</t>
        </is>
      </c>
      <c r="B14" s="18" t="inlineStr">
        <is>
          <t>Predictive Churn Graph Neural Net</t>
        </is>
      </c>
      <c r="C14" s="18" t="inlineStr">
        <is>
          <t>Dr. Haryanto</t>
        </is>
      </c>
      <c r="D14" s="18" t="inlineStr">
        <is>
          <t>Predict enterprise account churn 90 days in advance</t>
        </is>
      </c>
      <c r="E14" s="19" t="n">
        <v>8</v>
      </c>
      <c r="F14" s="19" t="inlineStr">
        <is>
          <t>Stage 4 - Scaled Rollout</t>
        </is>
      </c>
      <c r="G14" s="20" t="inlineStr">
        <is>
          <t>Passed</t>
        </is>
      </c>
      <c r="H14" s="19" t="inlineStr">
        <is>
          <t>2026-06-15</t>
        </is>
      </c>
      <c r="I14" s="21" t="n">
        <v>380</v>
      </c>
    </row>
    <row r="15" ht="20" customHeight="1">
      <c r="A15" s="24" t="inlineStr">
        <is>
          <t>POC-2026-11</t>
        </is>
      </c>
      <c r="B15" s="23" t="inlineStr">
        <is>
          <t>Hyper-Personalized Wealth Voice Agent</t>
        </is>
      </c>
      <c r="C15" s="23" t="inlineStr">
        <is>
          <t>Siti Aminah</t>
        </is>
      </c>
      <c r="D15" s="23" t="inlineStr">
        <is>
          <t>Provide conversational portfolio advice with 98% accuracy</t>
        </is>
      </c>
      <c r="E15" s="24" t="n">
        <v>12</v>
      </c>
      <c r="F15" s="24" t="inlineStr">
        <is>
          <t>Stage 2 - Prototyping</t>
        </is>
      </c>
      <c r="G15" s="25" t="inlineStr">
        <is>
          <t>Passed</t>
        </is>
      </c>
      <c r="H15" s="24" t="inlineStr">
        <is>
          <t>2026-11-30</t>
        </is>
      </c>
      <c r="I15" s="26" t="n">
        <v>500</v>
      </c>
    </row>
    <row r="16" ht="20" customHeight="1">
      <c r="A16" s="19" t="inlineStr">
        <is>
          <t>POC-2026-12</t>
        </is>
      </c>
      <c r="B16" s="18" t="inlineStr">
        <is>
          <t>Automated Reverse Vulnerability Fuzzer</t>
        </is>
      </c>
      <c r="C16" s="18" t="inlineStr">
        <is>
          <t>Fajar Nugraha</t>
        </is>
      </c>
      <c r="D16" s="18" t="inlineStr">
        <is>
          <t>Discover zero-day memory leaks before staging release</t>
        </is>
      </c>
      <c r="E16" s="19" t="n">
        <v>8</v>
      </c>
      <c r="F16" s="19" t="inlineStr">
        <is>
          <t>Stage 3 - Pilot/MVP</t>
        </is>
      </c>
      <c r="G16" s="20" t="inlineStr">
        <is>
          <t>Passed</t>
        </is>
      </c>
      <c r="H16" s="19" t="inlineStr">
        <is>
          <t>2026-08-15</t>
        </is>
      </c>
      <c r="I16" s="21" t="n">
        <v>340</v>
      </c>
    </row>
    <row r="17" ht="20" customHeight="1">
      <c r="A17" s="24" t="inlineStr">
        <is>
          <t>POC-2026-13</t>
        </is>
      </c>
      <c r="B17" s="23" t="inlineStr">
        <is>
          <t>Quantum Key Distribution Simulator</t>
        </is>
      </c>
      <c r="C17" s="23" t="inlineStr">
        <is>
          <t>Dr. Haryanto</t>
        </is>
      </c>
      <c r="D17" s="23" t="inlineStr">
        <is>
          <t>Simulate post-quantum cryptography on inter-DC dark fiber</t>
        </is>
      </c>
      <c r="E17" s="24" t="n">
        <v>12</v>
      </c>
      <c r="F17" s="24" t="inlineStr">
        <is>
          <t>Stage 1 - Discovery</t>
        </is>
      </c>
      <c r="G17" s="32" t="inlineStr">
        <is>
          <t>Terminated</t>
        </is>
      </c>
      <c r="H17" s="24" t="inlineStr">
        <is>
          <t>2026-05-30</t>
        </is>
      </c>
      <c r="I17" s="26" t="n">
        <v>220</v>
      </c>
    </row>
    <row r="18" ht="20" customHeight="1">
      <c r="A18" s="19" t="inlineStr">
        <is>
          <t>POC-2026-14</t>
        </is>
      </c>
      <c r="B18" s="18" t="inlineStr">
        <is>
          <t>Decentralized Carbon Ledger Pilot</t>
        </is>
      </c>
      <c r="C18" s="18" t="inlineStr">
        <is>
          <t>Bambang P.</t>
        </is>
      </c>
      <c r="D18" s="18" t="inlineStr">
        <is>
          <t>Verify ESG carbon credits through private consortium chain</t>
        </is>
      </c>
      <c r="E18" s="19" t="n">
        <v>8</v>
      </c>
      <c r="F18" s="19" t="inlineStr">
        <is>
          <t>Stage 1 - Discovery</t>
        </is>
      </c>
      <c r="G18" s="33" t="inlineStr">
        <is>
          <t>Terminated</t>
        </is>
      </c>
      <c r="H18" s="19" t="inlineStr">
        <is>
          <t>2026-05-15</t>
        </is>
      </c>
      <c r="I18" s="21" t="n">
        <v>180</v>
      </c>
    </row>
    <row r="19" ht="20" customHeight="1">
      <c r="A19" s="24" t="inlineStr">
        <is>
          <t>POC-2026-15</t>
        </is>
      </c>
      <c r="B19" s="23" t="inlineStr">
        <is>
          <t>AR Remote Machinery Assistance</t>
        </is>
      </c>
      <c r="C19" s="23" t="inlineStr">
        <is>
          <t>Arif Santoso</t>
        </is>
      </c>
      <c r="D19" s="23" t="inlineStr">
        <is>
          <t>Reduce field engineer dispatch cost by 30% via HoloLens</t>
        </is>
      </c>
      <c r="E19" s="24" t="n">
        <v>10</v>
      </c>
      <c r="F19" s="24" t="inlineStr">
        <is>
          <t>Stage 2 - Prototyping</t>
        </is>
      </c>
      <c r="G19" s="25" t="inlineStr">
        <is>
          <t>Passed</t>
        </is>
      </c>
      <c r="H19" s="24" t="inlineStr">
        <is>
          <t>2026-10-31</t>
        </is>
      </c>
      <c r="I19" s="26" t="n">
        <v>450</v>
      </c>
    </row>
    <row r="20" ht="20" customHeight="1">
      <c r="A20" s="19" t="inlineStr">
        <is>
          <t>POC-2026-16</t>
        </is>
      </c>
      <c r="B20" s="18" t="inlineStr">
        <is>
          <t>Satellite IoT Remote Asset Tracking</t>
        </is>
      </c>
      <c r="C20" s="18" t="inlineStr">
        <is>
          <t>Bambang P.</t>
        </is>
      </c>
      <c r="D20" s="18" t="inlineStr">
        <is>
          <t>Track offshore vessel sensors via LEO satellite bridge</t>
        </is>
      </c>
      <c r="E20" s="19" t="n">
        <v>12</v>
      </c>
      <c r="F20" s="19" t="inlineStr">
        <is>
          <t>Stage 2 - Prototyping</t>
        </is>
      </c>
      <c r="G20" s="28" t="inlineStr">
        <is>
          <t>Conditional</t>
        </is>
      </c>
      <c r="H20" s="19" t="inlineStr">
        <is>
          <t>2026-12-15</t>
        </is>
      </c>
      <c r="I20" s="21" t="n">
        <v>530</v>
      </c>
    </row>
    <row r="21" ht="20" customHeight="1">
      <c r="A21" s="24" t="inlineStr">
        <is>
          <t>POC-2026-17</t>
        </is>
      </c>
      <c r="B21" s="23" t="inlineStr">
        <is>
          <t>Neuromorphic Vision Chip Pilot</t>
        </is>
      </c>
      <c r="C21" s="23" t="inlineStr">
        <is>
          <t>Rian Wijaya</t>
        </is>
      </c>
      <c r="D21" s="23" t="inlineStr">
        <is>
          <t>Run edge AI vision on battery power for 180 days</t>
        </is>
      </c>
      <c r="E21" s="24" t="n">
        <v>14</v>
      </c>
      <c r="F21" s="24" t="inlineStr">
        <is>
          <t>Stage 1 - Discovery</t>
        </is>
      </c>
      <c r="G21" s="32" t="inlineStr">
        <is>
          <t>Terminated</t>
        </is>
      </c>
      <c r="H21" s="24" t="inlineStr">
        <is>
          <t>2026-04-30</t>
        </is>
      </c>
      <c r="I21" s="26" t="n">
        <v>260</v>
      </c>
    </row>
    <row r="22" ht="20" customHeight="1">
      <c r="A22" s="19" t="inlineStr">
        <is>
          <t>POC-2026-18</t>
        </is>
      </c>
      <c r="B22" s="18" t="inlineStr">
        <is>
          <t>Natural Language Voice IDE</t>
        </is>
      </c>
      <c r="C22" s="18" t="inlineStr">
        <is>
          <t>Jessica Wong</t>
        </is>
      </c>
      <c r="D22" s="18" t="inlineStr">
        <is>
          <t>Dictate Python backend code with syntax precision</t>
        </is>
      </c>
      <c r="E22" s="19" t="n">
        <v>6</v>
      </c>
      <c r="F22" s="19" t="inlineStr">
        <is>
          <t>Stage 1 - Discovery</t>
        </is>
      </c>
      <c r="G22" s="33" t="inlineStr">
        <is>
          <t>Terminated</t>
        </is>
      </c>
      <c r="H22" s="19" t="inlineStr">
        <is>
          <t>2026-04-15</t>
        </is>
      </c>
      <c r="I22" s="21" t="n">
        <v>150</v>
      </c>
    </row>
    <row r="23" ht="20" customHeight="1">
      <c r="A23" s="24" t="inlineStr">
        <is>
          <t>POC-2026-19</t>
        </is>
      </c>
      <c r="B23" s="23" t="inlineStr">
        <is>
          <t>Autonomous Drone Flight Path Mesh</t>
        </is>
      </c>
      <c r="C23" s="23" t="inlineStr">
        <is>
          <t>Bambang P.</t>
        </is>
      </c>
      <c r="D23" s="23" t="inlineStr">
        <is>
          <t>Navigate urban parcel delivery corridors via 5G slicing</t>
        </is>
      </c>
      <c r="E23" s="24" t="n">
        <v>16</v>
      </c>
      <c r="F23" s="24" t="inlineStr">
        <is>
          <t>Stage 2 - Prototyping</t>
        </is>
      </c>
      <c r="G23" s="31" t="inlineStr">
        <is>
          <t>Conditional</t>
        </is>
      </c>
      <c r="H23" s="24" t="inlineStr">
        <is>
          <t>2027-01-30</t>
        </is>
      </c>
      <c r="I23" s="26" t="n">
        <v>720</v>
      </c>
    </row>
    <row r="24" ht="20" customHeight="1">
      <c r="A24" s="19" t="inlineStr">
        <is>
          <t>POC-2026-20</t>
        </is>
      </c>
      <c r="B24" s="18" t="inlineStr">
        <is>
          <t>Geothermal Micro-DC Cooling Pilot</t>
        </is>
      </c>
      <c r="C24" s="18" t="inlineStr">
        <is>
          <t>Arif Santoso</t>
        </is>
      </c>
      <c r="D24" s="18" t="inlineStr">
        <is>
          <t>Achieve sub-1.08 PUE with geothermal heat exchangers</t>
        </is>
      </c>
      <c r="E24" s="19" t="n">
        <v>12</v>
      </c>
      <c r="F24" s="19" t="inlineStr">
        <is>
          <t>Stage 1 - Discovery</t>
        </is>
      </c>
      <c r="G24" s="33" t="inlineStr">
        <is>
          <t>Terminated</t>
        </is>
      </c>
      <c r="H24" s="19" t="inlineStr">
        <is>
          <t>2026-03-31</t>
        </is>
      </c>
      <c r="I24" s="21" t="n">
        <v>200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7" customWidth="1" min="2" max="2"/>
    <col width="42" customWidth="1" min="3" max="3"/>
    <col width="14" customWidth="1" min="4" max="4"/>
    <col width="31" customWidth="1" min="5" max="5"/>
    <col width="22" customWidth="1" min="6" max="6"/>
    <col width="18" customWidth="1" min="7" max="7"/>
  </cols>
  <sheetData>
    <row r="1" ht="30" customHeight="1">
      <c r="A1" s="1" t="inlineStr">
        <is>
          <t>CORPORATE EMERGING TECHNOLOGY RADAR</t>
        </is>
      </c>
    </row>
    <row r="2" ht="20" customHeight="1">
      <c r="A2" s="2" t="inlineStr">
        <is>
          <t>Technology Horizon Scanning, Ring Classification &amp; Adoption Roadmap</t>
        </is>
      </c>
    </row>
    <row r="4" ht="24" customHeight="1">
      <c r="A4" s="7" t="inlineStr">
        <is>
          <t>Tech ID</t>
        </is>
      </c>
      <c r="B4" s="7" t="inlineStr">
        <is>
          <t>Technology Domain</t>
        </is>
      </c>
      <c r="C4" s="7" t="inlineStr">
        <is>
          <t>Framework / Specific Tech</t>
        </is>
      </c>
      <c r="D4" s="7" t="inlineStr">
        <is>
          <t>Radar Ring</t>
        </is>
      </c>
      <c r="E4" s="7" t="inlineStr">
        <is>
          <t>Horizon</t>
        </is>
      </c>
      <c r="F4" s="7" t="inlineStr">
        <is>
          <t>Business Viability</t>
        </is>
      </c>
      <c r="G4" s="7" t="inlineStr">
        <is>
          <t>Maturity Level</t>
        </is>
      </c>
    </row>
    <row r="5" ht="20" customHeight="1">
      <c r="A5" s="24" t="inlineStr">
        <is>
          <t>TECH-RAD-01</t>
        </is>
      </c>
      <c r="B5" s="23" t="inlineStr">
        <is>
          <t>Artificial Intelligence</t>
        </is>
      </c>
      <c r="C5" s="23" t="inlineStr">
        <is>
          <t>Autonomous Coding LLM Agents</t>
        </is>
      </c>
      <c r="D5" s="25" t="inlineStr">
        <is>
          <t>Adopt</t>
        </is>
      </c>
      <c r="E5" s="24" t="inlineStr">
        <is>
          <t>H1 Core (0-1yr)</t>
        </is>
      </c>
      <c r="F5" s="24" t="inlineStr">
        <is>
          <t>High</t>
        </is>
      </c>
      <c r="G5" s="24" t="inlineStr">
        <is>
          <t>Mainstream</t>
        </is>
      </c>
    </row>
    <row r="6" ht="20" customHeight="1">
      <c r="A6" s="19" t="inlineStr">
        <is>
          <t>TECH-RAD-02</t>
        </is>
      </c>
      <c r="B6" s="18" t="inlineStr">
        <is>
          <t>Artificial Intelligence</t>
        </is>
      </c>
      <c r="C6" s="18" t="inlineStr">
        <is>
          <t>Graph Neural Networks (GNN)</t>
        </is>
      </c>
      <c r="D6" s="34" t="inlineStr">
        <is>
          <t>Trial</t>
        </is>
      </c>
      <c r="E6" s="19" t="inlineStr">
        <is>
          <t>H1 Core (0-1yr)</t>
        </is>
      </c>
      <c r="F6" s="19" t="inlineStr">
        <is>
          <t>High</t>
        </is>
      </c>
      <c r="G6" s="19" t="inlineStr">
        <is>
          <t>Maturing</t>
        </is>
      </c>
    </row>
    <row r="7" ht="20" customHeight="1">
      <c r="A7" s="24" t="inlineStr">
        <is>
          <t>TECH-RAD-03</t>
        </is>
      </c>
      <c r="B7" s="23" t="inlineStr">
        <is>
          <t>Cybersecurity</t>
        </is>
      </c>
      <c r="C7" s="23" t="inlineStr">
        <is>
          <t>Zero-Knowledge Proofs (ZKP)</t>
        </is>
      </c>
      <c r="D7" s="35" t="inlineStr">
        <is>
          <t>Trial</t>
        </is>
      </c>
      <c r="E7" s="24" t="inlineStr">
        <is>
          <t>H2 Adjacent (1-3yr)</t>
        </is>
      </c>
      <c r="F7" s="24" t="inlineStr">
        <is>
          <t>High</t>
        </is>
      </c>
      <c r="G7" s="24" t="inlineStr">
        <is>
          <t>Emerging</t>
        </is>
      </c>
    </row>
    <row r="8" ht="20" customHeight="1">
      <c r="A8" s="19" t="inlineStr">
        <is>
          <t>TECH-RAD-04</t>
        </is>
      </c>
      <c r="B8" s="18" t="inlineStr">
        <is>
          <t>Cybersecurity</t>
        </is>
      </c>
      <c r="C8" s="18" t="inlineStr">
        <is>
          <t>Post-Quantum Cryptography (PQC)</t>
        </is>
      </c>
      <c r="D8" s="28" t="inlineStr">
        <is>
          <t>Assess</t>
        </is>
      </c>
      <c r="E8" s="19" t="inlineStr">
        <is>
          <t>H2 Adjacent (1-3yr)</t>
        </is>
      </c>
      <c r="F8" s="19" t="inlineStr">
        <is>
          <t>Medium</t>
        </is>
      </c>
      <c r="G8" s="19" t="inlineStr">
        <is>
          <t>Emerging</t>
        </is>
      </c>
    </row>
    <row r="9" ht="20" customHeight="1">
      <c r="A9" s="24" t="inlineStr">
        <is>
          <t>TECH-RAD-05</t>
        </is>
      </c>
      <c r="B9" s="23" t="inlineStr">
        <is>
          <t>Cloud &amp; Infra</t>
        </is>
      </c>
      <c r="C9" s="23" t="inlineStr">
        <is>
          <t>WebAssembly (WASM) at Edge</t>
        </is>
      </c>
      <c r="D9" s="25" t="inlineStr">
        <is>
          <t>Adopt</t>
        </is>
      </c>
      <c r="E9" s="24" t="inlineStr">
        <is>
          <t>H1 Core (0-1yr)</t>
        </is>
      </c>
      <c r="F9" s="24" t="inlineStr">
        <is>
          <t>High</t>
        </is>
      </c>
      <c r="G9" s="24" t="inlineStr">
        <is>
          <t>Maturing</t>
        </is>
      </c>
    </row>
    <row r="10" ht="20" customHeight="1">
      <c r="A10" s="19" t="inlineStr">
        <is>
          <t>TECH-RAD-06</t>
        </is>
      </c>
      <c r="B10" s="18" t="inlineStr">
        <is>
          <t>Cloud &amp; Infra</t>
        </is>
      </c>
      <c r="C10" s="18" t="inlineStr">
        <is>
          <t>eBPF Kernel Observability</t>
        </is>
      </c>
      <c r="D10" s="20" t="inlineStr">
        <is>
          <t>Adopt</t>
        </is>
      </c>
      <c r="E10" s="19" t="inlineStr">
        <is>
          <t>H1 Core (0-1yr)</t>
        </is>
      </c>
      <c r="F10" s="19" t="inlineStr">
        <is>
          <t>High</t>
        </is>
      </c>
      <c r="G10" s="19" t="inlineStr">
        <is>
          <t>Mainstream</t>
        </is>
      </c>
    </row>
    <row r="11" ht="20" customHeight="1">
      <c r="A11" s="24" t="inlineStr">
        <is>
          <t>TECH-RAD-07</t>
        </is>
      </c>
      <c r="B11" s="23" t="inlineStr">
        <is>
          <t>Quantum Tech</t>
        </is>
      </c>
      <c r="C11" s="23" t="inlineStr">
        <is>
          <t>Quantum Annealing for Routing</t>
        </is>
      </c>
      <c r="D11" s="31" t="inlineStr">
        <is>
          <t>Assess</t>
        </is>
      </c>
      <c r="E11" s="24" t="inlineStr">
        <is>
          <t>H3 Transformational (3-5yr)</t>
        </is>
      </c>
      <c r="F11" s="24" t="inlineStr">
        <is>
          <t>Exploratory</t>
        </is>
      </c>
      <c r="G11" s="24" t="inlineStr">
        <is>
          <t>Research</t>
        </is>
      </c>
    </row>
    <row r="12" ht="20" customHeight="1">
      <c r="A12" s="19" t="inlineStr">
        <is>
          <t>TECH-RAD-08</t>
        </is>
      </c>
      <c r="B12" s="18" t="inlineStr">
        <is>
          <t>Quantum Tech</t>
        </is>
      </c>
      <c r="C12" s="18" t="inlineStr">
        <is>
          <t>Quantum Key Distribution (QKD)</t>
        </is>
      </c>
      <c r="D12" s="33" t="inlineStr">
        <is>
          <t>Hold</t>
        </is>
      </c>
      <c r="E12" s="19" t="inlineStr">
        <is>
          <t>H3 Transformational (3-5yr)</t>
        </is>
      </c>
      <c r="F12" s="19" t="inlineStr">
        <is>
          <t>Low</t>
        </is>
      </c>
      <c r="G12" s="19" t="inlineStr">
        <is>
          <t>Research</t>
        </is>
      </c>
    </row>
    <row r="13" ht="20" customHeight="1">
      <c r="A13" s="24" t="inlineStr">
        <is>
          <t>TECH-RAD-09</t>
        </is>
      </c>
      <c r="B13" s="23" t="inlineStr">
        <is>
          <t>Internet of Things</t>
        </is>
      </c>
      <c r="C13" s="23" t="inlineStr">
        <is>
          <t>Cellular 5G Private Network Slicing</t>
        </is>
      </c>
      <c r="D13" s="35" t="inlineStr">
        <is>
          <t>Trial</t>
        </is>
      </c>
      <c r="E13" s="24" t="inlineStr">
        <is>
          <t>H1 Core (0-1yr)</t>
        </is>
      </c>
      <c r="F13" s="24" t="inlineStr">
        <is>
          <t>High</t>
        </is>
      </c>
      <c r="G13" s="24" t="inlineStr">
        <is>
          <t>Maturing</t>
        </is>
      </c>
    </row>
    <row r="14" ht="20" customHeight="1">
      <c r="A14" s="19" t="inlineStr">
        <is>
          <t>TECH-RAD-10</t>
        </is>
      </c>
      <c r="B14" s="18" t="inlineStr">
        <is>
          <t>Internet of Things</t>
        </is>
      </c>
      <c r="C14" s="18" t="inlineStr">
        <is>
          <t>LEO Satellite Direct-to-Cell IoT</t>
        </is>
      </c>
      <c r="D14" s="28" t="inlineStr">
        <is>
          <t>Assess</t>
        </is>
      </c>
      <c r="E14" s="19" t="inlineStr">
        <is>
          <t>H2 Adjacent (1-3yr)</t>
        </is>
      </c>
      <c r="F14" s="19" t="inlineStr">
        <is>
          <t>Medium</t>
        </is>
      </c>
      <c r="G14" s="19" t="inlineStr">
        <is>
          <t>Emerging</t>
        </is>
      </c>
    </row>
    <row r="15" ht="20" customHeight="1">
      <c r="A15" s="24" t="inlineStr">
        <is>
          <t>TECH-RAD-11</t>
        </is>
      </c>
      <c r="B15" s="23" t="inlineStr">
        <is>
          <t>Hardware Compute</t>
        </is>
      </c>
      <c r="C15" s="23" t="inlineStr">
        <is>
          <t>RISC-V Custom AI Accelerators</t>
        </is>
      </c>
      <c r="D15" s="31" t="inlineStr">
        <is>
          <t>Assess</t>
        </is>
      </c>
      <c r="E15" s="24" t="inlineStr">
        <is>
          <t>H2 Adjacent (1-3yr)</t>
        </is>
      </c>
      <c r="F15" s="24" t="inlineStr">
        <is>
          <t>Medium</t>
        </is>
      </c>
      <c r="G15" s="24" t="inlineStr">
        <is>
          <t>Emerging</t>
        </is>
      </c>
    </row>
    <row r="16" ht="20" customHeight="1">
      <c r="A16" s="19" t="inlineStr">
        <is>
          <t>TECH-RAD-12</t>
        </is>
      </c>
      <c r="B16" s="18" t="inlineStr">
        <is>
          <t>Hardware Compute</t>
        </is>
      </c>
      <c r="C16" s="18" t="inlineStr">
        <is>
          <t>Neuromorphic Analog Processors</t>
        </is>
      </c>
      <c r="D16" s="33" t="inlineStr">
        <is>
          <t>Hold</t>
        </is>
      </c>
      <c r="E16" s="19" t="inlineStr">
        <is>
          <t>H3 Transformational (3-5yr)</t>
        </is>
      </c>
      <c r="F16" s="19" t="inlineStr">
        <is>
          <t>Low</t>
        </is>
      </c>
      <c r="G16" s="19" t="inlineStr">
        <is>
          <t>Research</t>
        </is>
      </c>
    </row>
    <row r="17" ht="20" customHeight="1">
      <c r="A17" s="24" t="inlineStr">
        <is>
          <t>TECH-RAD-13</t>
        </is>
      </c>
      <c r="B17" s="23" t="inlineStr">
        <is>
          <t>Distributed Systems</t>
        </is>
      </c>
      <c r="C17" s="23" t="inlineStr">
        <is>
          <t>Decentralized DID &amp; Verifiable Credentials</t>
        </is>
      </c>
      <c r="D17" s="35" t="inlineStr">
        <is>
          <t>Trial</t>
        </is>
      </c>
      <c r="E17" s="24" t="inlineStr">
        <is>
          <t>H2 Adjacent (1-3yr)</t>
        </is>
      </c>
      <c r="F17" s="24" t="inlineStr">
        <is>
          <t>High</t>
        </is>
      </c>
      <c r="G17" s="24" t="inlineStr">
        <is>
          <t>Emerging</t>
        </is>
      </c>
    </row>
    <row r="18" ht="20" customHeight="1">
      <c r="A18" s="19" t="inlineStr">
        <is>
          <t>TECH-RAD-14</t>
        </is>
      </c>
      <c r="B18" s="18" t="inlineStr">
        <is>
          <t>Distributed Systems</t>
        </is>
      </c>
      <c r="C18" s="18" t="inlineStr">
        <is>
          <t>Public Blockchain DeFi Integrations</t>
        </is>
      </c>
      <c r="D18" s="33" t="inlineStr">
        <is>
          <t>Hold</t>
        </is>
      </c>
      <c r="E18" s="19" t="inlineStr">
        <is>
          <t>H2 Adjacent (1-3yr)</t>
        </is>
      </c>
      <c r="F18" s="19" t="inlineStr">
        <is>
          <t>Low</t>
        </is>
      </c>
      <c r="G18" s="19" t="inlineStr">
        <is>
          <t>Mainstream</t>
        </is>
      </c>
    </row>
    <row r="19" ht="20" customHeight="1">
      <c r="A19" s="24" t="inlineStr">
        <is>
          <t>TECH-RAD-15</t>
        </is>
      </c>
      <c r="B19" s="23" t="inlineStr">
        <is>
          <t>Spatial Computing</t>
        </is>
      </c>
      <c r="C19" s="23" t="inlineStr">
        <is>
          <t>WebXR Digital Twin Field Engine</t>
        </is>
      </c>
      <c r="D19" s="35" t="inlineStr">
        <is>
          <t>Trial</t>
        </is>
      </c>
      <c r="E19" s="24" t="inlineStr">
        <is>
          <t>H2 Adjacent (1-3yr)</t>
        </is>
      </c>
      <c r="F19" s="24" t="inlineStr">
        <is>
          <t>Medium</t>
        </is>
      </c>
      <c r="G19" s="24" t="inlineStr">
        <is>
          <t>Maturing</t>
        </is>
      </c>
    </row>
    <row r="20" ht="20" customHeight="1">
      <c r="A20" s="19" t="inlineStr">
        <is>
          <t>TECH-RAD-16</t>
        </is>
      </c>
      <c r="B20" s="18" t="inlineStr">
        <is>
          <t>Data Management</t>
        </is>
      </c>
      <c r="C20" s="18" t="inlineStr">
        <is>
          <t>Synthetic Data Privacy Generators</t>
        </is>
      </c>
      <c r="D20" s="20" t="inlineStr">
        <is>
          <t>Adopt</t>
        </is>
      </c>
      <c r="E20" s="19" t="inlineStr">
        <is>
          <t>H1 Core (0-1yr)</t>
        </is>
      </c>
      <c r="F20" s="19" t="inlineStr">
        <is>
          <t>High</t>
        </is>
      </c>
      <c r="G20" s="19" t="inlineStr">
        <is>
          <t>Maturing</t>
        </is>
      </c>
    </row>
    <row r="21" ht="20" customHeight="1">
      <c r="A21" s="24" t="inlineStr">
        <is>
          <t>TECH-RAD-17</t>
        </is>
      </c>
      <c r="B21" s="23" t="inlineStr">
        <is>
          <t>Data Management</t>
        </is>
      </c>
      <c r="C21" s="23" t="inlineStr">
        <is>
          <t>Federated Differential Privacy Learning</t>
        </is>
      </c>
      <c r="D21" s="35" t="inlineStr">
        <is>
          <t>Trial</t>
        </is>
      </c>
      <c r="E21" s="24" t="inlineStr">
        <is>
          <t>H2 Adjacent (1-3yr)</t>
        </is>
      </c>
      <c r="F21" s="24" t="inlineStr">
        <is>
          <t>High</t>
        </is>
      </c>
      <c r="G21" s="24" t="inlineStr">
        <is>
          <t>Emerging</t>
        </is>
      </c>
    </row>
    <row r="22" ht="20" customHeight="1">
      <c r="A22" s="19" t="inlineStr">
        <is>
          <t>TECH-RAD-18</t>
        </is>
      </c>
      <c r="B22" s="18" t="inlineStr">
        <is>
          <t>Robotics &amp; Automation</t>
        </is>
      </c>
      <c r="C22" s="18" t="inlineStr">
        <is>
          <t>Autonomous Mobile Robots (AMR) Fleet</t>
        </is>
      </c>
      <c r="D22" s="34" t="inlineStr">
        <is>
          <t>Trial</t>
        </is>
      </c>
      <c r="E22" s="19" t="inlineStr">
        <is>
          <t>H1 Core (0-1yr)</t>
        </is>
      </c>
      <c r="F22" s="19" t="inlineStr">
        <is>
          <t>High</t>
        </is>
      </c>
      <c r="G22" s="19" t="inlineStr">
        <is>
          <t>Maturing</t>
        </is>
      </c>
    </row>
    <row r="23" ht="20" customHeight="1">
      <c r="A23" s="24" t="inlineStr">
        <is>
          <t>TECH-RAD-19</t>
        </is>
      </c>
      <c r="B23" s="23" t="inlineStr">
        <is>
          <t>Green Technology</t>
        </is>
      </c>
      <c r="C23" s="23" t="inlineStr">
        <is>
          <t>Direct Liquid Submersion Server Racks</t>
        </is>
      </c>
      <c r="D23" s="35" t="inlineStr">
        <is>
          <t>Trial</t>
        </is>
      </c>
      <c r="E23" s="24" t="inlineStr">
        <is>
          <t>H1 Core (0-1yr)</t>
        </is>
      </c>
      <c r="F23" s="24" t="inlineStr">
        <is>
          <t>High</t>
        </is>
      </c>
      <c r="G23" s="24" t="inlineStr">
        <is>
          <t>Maturing</t>
        </is>
      </c>
    </row>
    <row r="24" ht="20" customHeight="1">
      <c r="A24" s="19" t="inlineStr">
        <is>
          <t>TECH-RAD-20</t>
        </is>
      </c>
      <c r="B24" s="18" t="inlineStr">
        <is>
          <t>Green Technology</t>
        </is>
      </c>
      <c r="C24" s="18" t="inlineStr">
        <is>
          <t>Geothermal Micro-DC Heat Sink</t>
        </is>
      </c>
      <c r="D24" s="33" t="inlineStr">
        <is>
          <t>Hold</t>
        </is>
      </c>
      <c r="E24" s="19" t="inlineStr">
        <is>
          <t>H3 Transformational (3-5yr)</t>
        </is>
      </c>
      <c r="F24" s="19" t="inlineStr">
        <is>
          <t>Low</t>
        </is>
      </c>
      <c r="G24" s="19" t="inlineStr">
        <is>
          <t>Research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16" customWidth="1" min="3" max="3"/>
    <col width="28" customWidth="1" min="4" max="4"/>
    <col width="21" customWidth="1" min="5" max="5"/>
    <col width="20" customWidth="1" min="6" max="6"/>
    <col width="15" customWidth="1" min="7" max="7"/>
    <col width="22" customWidth="1" min="8" max="8"/>
  </cols>
  <sheetData>
    <row r="1" ht="30" customHeight="1">
      <c r="A1" s="1" t="inlineStr">
        <is>
          <t>CORPORATE INTELLECTUAL PROPERTY &amp; PATENT PORTFOLIO</t>
        </is>
      </c>
    </row>
    <row r="2" ht="20" customHeight="1">
      <c r="A2" s="2" t="inlineStr">
        <is>
          <t>Patents, Trade Secrets, Copyrights &amp; Regulatory Filing Pipeline</t>
        </is>
      </c>
    </row>
    <row r="4" ht="24" customHeight="1">
      <c r="A4" s="7" t="inlineStr">
        <is>
          <t>IP ID</t>
        </is>
      </c>
      <c r="B4" s="7" t="inlineStr">
        <is>
          <t>Innovation Title</t>
        </is>
      </c>
      <c r="C4" s="7" t="inlineStr">
        <is>
          <t>IP Type</t>
        </is>
      </c>
      <c r="D4" s="7" t="inlineStr">
        <is>
          <t>Filing Jurisdiction</t>
        </is>
      </c>
      <c r="E4" s="7" t="inlineStr">
        <is>
          <t>Filing Status</t>
        </is>
      </c>
      <c r="F4" s="7" t="inlineStr">
        <is>
          <t>Primary Inventor</t>
        </is>
      </c>
      <c r="G4" s="7" t="inlineStr">
        <is>
          <t>Filing Date</t>
        </is>
      </c>
      <c r="H4" s="7" t="inlineStr">
        <is>
          <t>Expiry / Term Year</t>
        </is>
      </c>
    </row>
    <row r="5" ht="20" customHeight="1">
      <c r="A5" s="24" t="inlineStr">
        <is>
          <t>IP-PAT-001</t>
        </is>
      </c>
      <c r="B5" s="23" t="inlineStr">
        <is>
          <t>Method for High-Throughput Synthetic Financial Data Synthesis</t>
        </is>
      </c>
      <c r="C5" s="24" t="inlineStr">
        <is>
          <t>Patent</t>
        </is>
      </c>
      <c r="D5" s="23" t="inlineStr">
        <is>
          <t>DJKI RI &amp; USPTO</t>
        </is>
      </c>
      <c r="E5" s="25" t="inlineStr">
        <is>
          <t>Granted</t>
        </is>
      </c>
      <c r="F5" s="23" t="inlineStr">
        <is>
          <t>Dr. Haryanto</t>
        </is>
      </c>
      <c r="G5" s="24" t="inlineStr">
        <is>
          <t>2023-04-12</t>
        </is>
      </c>
      <c r="H5" s="24" t="inlineStr">
        <is>
          <t>2043</t>
        </is>
      </c>
    </row>
    <row r="6" ht="20" customHeight="1">
      <c r="A6" s="19" t="inlineStr">
        <is>
          <t>IP-PAT-002</t>
        </is>
      </c>
      <c r="B6" s="18" t="inlineStr">
        <is>
          <t>Zero-Knowledge Biometric Authentication Without Template Storage</t>
        </is>
      </c>
      <c r="C6" s="19" t="inlineStr">
        <is>
          <t>Patent</t>
        </is>
      </c>
      <c r="D6" s="18" t="inlineStr">
        <is>
          <t>DJKI RI &amp; WIPO</t>
        </is>
      </c>
      <c r="E6" s="34" t="inlineStr">
        <is>
          <t>Under Examination</t>
        </is>
      </c>
      <c r="F6" s="18" t="inlineStr">
        <is>
          <t>Laksmi Dewi</t>
        </is>
      </c>
      <c r="G6" s="19" t="inlineStr">
        <is>
          <t>2024-08-19</t>
        </is>
      </c>
      <c r="H6" s="19" t="inlineStr">
        <is>
          <t>2044</t>
        </is>
      </c>
    </row>
    <row r="7" ht="20" customHeight="1">
      <c r="A7" s="24" t="inlineStr">
        <is>
          <t>IP-PAT-003</t>
        </is>
      </c>
      <c r="B7" s="23" t="inlineStr">
        <is>
          <t>Low-Latency Edge Visual Defect Identification Architecture</t>
        </is>
      </c>
      <c r="C7" s="24" t="inlineStr">
        <is>
          <t>Patent</t>
        </is>
      </c>
      <c r="D7" s="23" t="inlineStr">
        <is>
          <t>DJKI RI</t>
        </is>
      </c>
      <c r="E7" s="25" t="inlineStr">
        <is>
          <t>Granted</t>
        </is>
      </c>
      <c r="F7" s="23" t="inlineStr">
        <is>
          <t>Rian Wijaya</t>
        </is>
      </c>
      <c r="G7" s="24" t="inlineStr">
        <is>
          <t>2024-02-10</t>
        </is>
      </c>
      <c r="H7" s="24" t="inlineStr">
        <is>
          <t>2044</t>
        </is>
      </c>
    </row>
    <row r="8" ht="20" customHeight="1">
      <c r="A8" s="19" t="inlineStr">
        <is>
          <t>IP-PAT-004</t>
        </is>
      </c>
      <c r="B8" s="18" t="inlineStr">
        <is>
          <t>Autonomous BGP Bounded Rerouting System via Deep RL</t>
        </is>
      </c>
      <c r="C8" s="19" t="inlineStr">
        <is>
          <t>Patent</t>
        </is>
      </c>
      <c r="D8" s="18" t="inlineStr">
        <is>
          <t>USPTO</t>
        </is>
      </c>
      <c r="E8" s="34" t="inlineStr">
        <is>
          <t>Under Examination</t>
        </is>
      </c>
      <c r="F8" s="18" t="inlineStr">
        <is>
          <t>Fajar Nugraha</t>
        </is>
      </c>
      <c r="G8" s="19" t="inlineStr">
        <is>
          <t>2024-11-05</t>
        </is>
      </c>
      <c r="H8" s="19" t="inlineStr">
        <is>
          <t>2044</t>
        </is>
      </c>
    </row>
    <row r="9" ht="20" customHeight="1">
      <c r="A9" s="24" t="inlineStr">
        <is>
          <t>IP-PAT-005</t>
        </is>
      </c>
      <c r="B9" s="23" t="inlineStr">
        <is>
          <t>Decentralized Micro-Credit Scoring via Graph Embeddings</t>
        </is>
      </c>
      <c r="C9" s="24" t="inlineStr">
        <is>
          <t>Patent</t>
        </is>
      </c>
      <c r="D9" s="23" t="inlineStr">
        <is>
          <t>DJKI RI</t>
        </is>
      </c>
      <c r="E9" s="8" t="inlineStr">
        <is>
          <t>Filed</t>
        </is>
      </c>
      <c r="F9" s="23" t="inlineStr">
        <is>
          <t>Dr. Haryanto</t>
        </is>
      </c>
      <c r="G9" s="24" t="inlineStr">
        <is>
          <t>2025-03-14</t>
        </is>
      </c>
      <c r="H9" s="24" t="inlineStr">
        <is>
          <t>2045</t>
        </is>
      </c>
    </row>
    <row r="10" ht="20" customHeight="1">
      <c r="A10" s="19" t="inlineStr">
        <is>
          <t>IP-PAT-006</t>
        </is>
      </c>
      <c r="B10" s="18" t="inlineStr">
        <is>
          <t>Continuous Regulatory Circular Diffing &amp; Semantic Summarizer</t>
        </is>
      </c>
      <c r="C10" s="19" t="inlineStr">
        <is>
          <t>Patent</t>
        </is>
      </c>
      <c r="D10" s="18" t="inlineStr">
        <is>
          <t>DJKI RI</t>
        </is>
      </c>
      <c r="E10" s="34" t="inlineStr">
        <is>
          <t>Under Examination</t>
        </is>
      </c>
      <c r="F10" s="18" t="inlineStr">
        <is>
          <t>Siti Aminah</t>
        </is>
      </c>
      <c r="G10" s="19" t="inlineStr">
        <is>
          <t>2025-06-20</t>
        </is>
      </c>
      <c r="H10" s="19" t="inlineStr">
        <is>
          <t>2045</t>
        </is>
      </c>
    </row>
    <row r="11" ht="20" customHeight="1">
      <c r="A11" s="24" t="inlineStr">
        <is>
          <t>IP-PAT-007</t>
        </is>
      </c>
      <c r="B11" s="23" t="inlineStr">
        <is>
          <t>Enterprise AI Code Review Guardrail Engine</t>
        </is>
      </c>
      <c r="C11" s="24" t="inlineStr">
        <is>
          <t>Trade Secret</t>
        </is>
      </c>
      <c r="D11" s="23" t="inlineStr">
        <is>
          <t>Internal Corporate Vault</t>
        </is>
      </c>
      <c r="E11" s="25" t="inlineStr">
        <is>
          <t>Granted</t>
        </is>
      </c>
      <c r="F11" s="23" t="inlineStr">
        <is>
          <t>Dr. Haryanto</t>
        </is>
      </c>
      <c r="G11" s="24" t="inlineStr">
        <is>
          <t>2025-09-01</t>
        </is>
      </c>
      <c r="H11" s="24" t="inlineStr">
        <is>
          <t>2050</t>
        </is>
      </c>
    </row>
    <row r="12" ht="20" customHeight="1">
      <c r="A12" s="19" t="inlineStr">
        <is>
          <t>IP-PAT-008</t>
        </is>
      </c>
      <c r="B12" s="18" t="inlineStr">
        <is>
          <t>Proprietary High-Frequency Core Matching Engine Algorithm</t>
        </is>
      </c>
      <c r="C12" s="19" t="inlineStr">
        <is>
          <t>Trade Secret</t>
        </is>
      </c>
      <c r="D12" s="18" t="inlineStr">
        <is>
          <t>Internal Corporate Vault</t>
        </is>
      </c>
      <c r="E12" s="20" t="inlineStr">
        <is>
          <t>Granted</t>
        </is>
      </c>
      <c r="F12" s="18" t="inlineStr">
        <is>
          <t>Budiman S.</t>
        </is>
      </c>
      <c r="G12" s="19" t="inlineStr">
        <is>
          <t>2022-01-15</t>
        </is>
      </c>
      <c r="H12" s="19" t="inlineStr">
        <is>
          <t>2047</t>
        </is>
      </c>
    </row>
    <row r="13" ht="20" customHeight="1">
      <c r="A13" s="24" t="inlineStr">
        <is>
          <t>IP-PAT-009</t>
        </is>
      </c>
      <c r="B13" s="23" t="inlineStr">
        <is>
          <t>Enterprise Cloud Cost Allocation Optimization Matrix</t>
        </is>
      </c>
      <c r="C13" s="24" t="inlineStr">
        <is>
          <t>Copyright</t>
        </is>
      </c>
      <c r="D13" s="23" t="inlineStr">
        <is>
          <t>DJKI RI</t>
        </is>
      </c>
      <c r="E13" s="25" t="inlineStr">
        <is>
          <t>Granted</t>
        </is>
      </c>
      <c r="F13" s="23" t="inlineStr">
        <is>
          <t>Fajar Nugraha</t>
        </is>
      </c>
      <c r="G13" s="24" t="inlineStr">
        <is>
          <t>2024-05-12</t>
        </is>
      </c>
      <c r="H13" s="24" t="inlineStr">
        <is>
          <t>2074</t>
        </is>
      </c>
    </row>
    <row r="14" ht="20" customHeight="1">
      <c r="A14" s="19" t="inlineStr">
        <is>
          <t>IP-PAT-010</t>
        </is>
      </c>
      <c r="B14" s="18" t="inlineStr">
        <is>
          <t>Omni-Channel Customer Intent Routing Neural Network</t>
        </is>
      </c>
      <c r="C14" s="19" t="inlineStr">
        <is>
          <t>Patent</t>
        </is>
      </c>
      <c r="D14" s="18" t="inlineStr">
        <is>
          <t>DJKI RI</t>
        </is>
      </c>
      <c r="E14" s="34" t="inlineStr">
        <is>
          <t>Under Examination</t>
        </is>
      </c>
      <c r="F14" s="18" t="inlineStr">
        <is>
          <t>Jessica Wong</t>
        </is>
      </c>
      <c r="G14" s="19" t="inlineStr">
        <is>
          <t>2025-10-08</t>
        </is>
      </c>
      <c r="H14" s="19" t="inlineStr">
        <is>
          <t>2045</t>
        </is>
      </c>
    </row>
    <row r="15" ht="20" customHeight="1">
      <c r="A15" s="24" t="inlineStr">
        <is>
          <t>IP-PAT-011</t>
        </is>
      </c>
      <c r="B15" s="23" t="inlineStr">
        <is>
          <t>Ultra-Low Power IoT Sensor Heartbeat Beacon Protocol</t>
        </is>
      </c>
      <c r="C15" s="24" t="inlineStr">
        <is>
          <t>Patent</t>
        </is>
      </c>
      <c r="D15" s="23" t="inlineStr">
        <is>
          <t>DJKI RI &amp; EPO</t>
        </is>
      </c>
      <c r="E15" s="8" t="inlineStr">
        <is>
          <t>Filed</t>
        </is>
      </c>
      <c r="F15" s="23" t="inlineStr">
        <is>
          <t>Bambang P.</t>
        </is>
      </c>
      <c r="G15" s="24" t="inlineStr">
        <is>
          <t>2026-01-20</t>
        </is>
      </c>
      <c r="H15" s="24" t="inlineStr">
        <is>
          <t>2046</t>
        </is>
      </c>
    </row>
    <row r="16" ht="20" customHeight="1">
      <c r="A16" s="19" t="inlineStr">
        <is>
          <t>IP-PAT-012</t>
        </is>
      </c>
      <c r="B16" s="18" t="inlineStr">
        <is>
          <t>Distributed Consensus Micro-Ledger for Fleet Telematics</t>
        </is>
      </c>
      <c r="C16" s="19" t="inlineStr">
        <is>
          <t>Patent</t>
        </is>
      </c>
      <c r="D16" s="18" t="inlineStr">
        <is>
          <t>DJKI RI</t>
        </is>
      </c>
      <c r="E16" s="10" t="inlineStr">
        <is>
          <t>Filed</t>
        </is>
      </c>
      <c r="F16" s="18" t="inlineStr">
        <is>
          <t>Arif Santoso</t>
        </is>
      </c>
      <c r="G16" s="19" t="inlineStr">
        <is>
          <t>2026-02-18</t>
        </is>
      </c>
      <c r="H16" s="19" t="inlineStr">
        <is>
          <t>2046</t>
        </is>
      </c>
    </row>
    <row r="17" ht="20" customHeight="1">
      <c r="A17" s="24" t="inlineStr">
        <is>
          <t>IP-PAT-013</t>
        </is>
      </c>
      <c r="B17" s="23" t="inlineStr">
        <is>
          <t>Dynamic UI Micro-Frontend Hydration Framework</t>
        </is>
      </c>
      <c r="C17" s="24" t="inlineStr">
        <is>
          <t>Copyright</t>
        </is>
      </c>
      <c r="D17" s="23" t="inlineStr">
        <is>
          <t>DJKI RI</t>
        </is>
      </c>
      <c r="E17" s="25" t="inlineStr">
        <is>
          <t>Granted</t>
        </is>
      </c>
      <c r="F17" s="23" t="inlineStr">
        <is>
          <t>Jessica Wong</t>
        </is>
      </c>
      <c r="G17" s="24" t="inlineStr">
        <is>
          <t>2025-07-22</t>
        </is>
      </c>
      <c r="H17" s="24" t="inlineStr">
        <is>
          <t>2075</t>
        </is>
      </c>
    </row>
    <row r="18" ht="20" customHeight="1">
      <c r="A18" s="19" t="inlineStr">
        <is>
          <t>IP-PAT-014</t>
        </is>
      </c>
      <c r="B18" s="18" t="inlineStr">
        <is>
          <t>Autonomous Reverse Memory Fuzzing Test Harness</t>
        </is>
      </c>
      <c r="C18" s="19" t="inlineStr">
        <is>
          <t>Trade Secret</t>
        </is>
      </c>
      <c r="D18" s="18" t="inlineStr">
        <is>
          <t>Internal Corporate Vault</t>
        </is>
      </c>
      <c r="E18" s="20" t="inlineStr">
        <is>
          <t>Granted</t>
        </is>
      </c>
      <c r="F18" s="18" t="inlineStr">
        <is>
          <t>Fajar Nugraha</t>
        </is>
      </c>
      <c r="G18" s="19" t="inlineStr">
        <is>
          <t>2025-12-10</t>
        </is>
      </c>
      <c r="H18" s="19" t="inlineStr">
        <is>
          <t>2050</t>
        </is>
      </c>
    </row>
    <row r="19" ht="20" customHeight="1">
      <c r="A19" s="24" t="inlineStr">
        <is>
          <t>IP-PAT-015</t>
        </is>
      </c>
      <c r="B19" s="23" t="inlineStr">
        <is>
          <t>Self-Healing Microservice Circuit Breaker with Predictive Load</t>
        </is>
      </c>
      <c r="C19" s="24" t="inlineStr">
        <is>
          <t>Patent</t>
        </is>
      </c>
      <c r="D19" s="23" t="inlineStr">
        <is>
          <t>DJKI RI</t>
        </is>
      </c>
      <c r="E19" s="35" t="inlineStr">
        <is>
          <t>Under Examination</t>
        </is>
      </c>
      <c r="F19" s="23" t="inlineStr">
        <is>
          <t>Rian Wijaya</t>
        </is>
      </c>
      <c r="G19" s="24" t="inlineStr">
        <is>
          <t>2025-08-30</t>
        </is>
      </c>
      <c r="H19" s="24" t="inlineStr">
        <is>
          <t>2045</t>
        </is>
      </c>
    </row>
    <row r="20" ht="20" customHeight="1">
      <c r="A20" s="19" t="inlineStr">
        <is>
          <t>IP-PAT-016</t>
        </is>
      </c>
      <c r="B20" s="18" t="inlineStr">
        <is>
          <t>Post-Quantum Cryptographic Key Encapsulation Accelerator</t>
        </is>
      </c>
      <c r="C20" s="19" t="inlineStr">
        <is>
          <t>Patent</t>
        </is>
      </c>
      <c r="D20" s="18" t="inlineStr">
        <is>
          <t>USPTO &amp; EPO</t>
        </is>
      </c>
      <c r="E20" s="10" t="inlineStr">
        <is>
          <t>Filed</t>
        </is>
      </c>
      <c r="F20" s="18" t="inlineStr">
        <is>
          <t>Dr. Haryanto</t>
        </is>
      </c>
      <c r="G20" s="19" t="inlineStr">
        <is>
          <t>2026-03-02</t>
        </is>
      </c>
      <c r="H20" s="19" t="inlineStr">
        <is>
          <t>2046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9" customWidth="1" min="3" max="3"/>
    <col width="41" customWidth="1" min="4" max="4"/>
    <col width="33" customWidth="1" min="5" max="5"/>
    <col width="23" customWidth="1" min="6" max="6"/>
    <col width="25" customWidth="1" min="7" max="7"/>
    <col width="22" customWidth="1" min="8" max="8"/>
    <col width="15" customWidth="1" min="9" max="9"/>
  </cols>
  <sheetData>
    <row r="1" ht="30" customHeight="1">
      <c r="A1" s="1" t="inlineStr">
        <is>
          <t>INTERNAL HACKATHON &amp; INNOVATION INCUBATION TRACKER</t>
        </is>
      </c>
    </row>
    <row r="2" ht="20" customHeight="1">
      <c r="A2" s="2" t="inlineStr">
        <is>
          <t>Grassroots Innovator Cohorts, Seed Funding &amp; Production Spinoffs</t>
        </is>
      </c>
    </row>
    <row r="4" ht="24" customHeight="1">
      <c r="A4" s="7" t="inlineStr">
        <is>
          <t>Hack ID</t>
        </is>
      </c>
      <c r="B4" s="7" t="inlineStr">
        <is>
          <t>Event / Cohort</t>
        </is>
      </c>
      <c r="C4" s="7" t="inlineStr">
        <is>
          <t>Winning Team</t>
        </is>
      </c>
      <c r="D4" s="7" t="inlineStr">
        <is>
          <t>Project Title</t>
        </is>
      </c>
      <c r="E4" s="7" t="inlineStr">
        <is>
          <t>Core Tech Stack</t>
        </is>
      </c>
      <c r="F4" s="7" t="inlineStr">
        <is>
          <t>Incubation Status</t>
        </is>
      </c>
      <c r="G4" s="7" t="inlineStr">
        <is>
          <t>Executive Mentor</t>
        </is>
      </c>
      <c r="H4" s="7" t="inlineStr">
        <is>
          <t>Seed Grant (IDR M)</t>
        </is>
      </c>
      <c r="I4" s="7" t="inlineStr">
        <is>
          <t>Cohort Date</t>
        </is>
      </c>
    </row>
    <row r="5" ht="20" customHeight="1">
      <c r="A5" s="24" t="inlineStr">
        <is>
          <t>HACK-2025-01</t>
        </is>
      </c>
      <c r="B5" s="23" t="inlineStr">
        <is>
          <t>FinTech Sprint 2025</t>
        </is>
      </c>
      <c r="C5" s="23" t="inlineStr">
        <is>
          <t>Team Alpha</t>
        </is>
      </c>
      <c r="D5" s="23" t="inlineStr">
        <is>
          <t>Voice Pay AI for Seniors</t>
        </is>
      </c>
      <c r="E5" s="23" t="inlineStr">
        <is>
          <t>Whisper, Fastify, Redis</t>
        </is>
      </c>
      <c r="F5" s="25" t="inlineStr">
        <is>
          <t>Production Spinoff</t>
        </is>
      </c>
      <c r="G5" s="23" t="inlineStr">
        <is>
          <t>VP Consumer Banking</t>
        </is>
      </c>
      <c r="H5" s="26" t="n">
        <v>150</v>
      </c>
      <c r="I5" s="24" t="inlineStr">
        <is>
          <t>2025-03-20</t>
        </is>
      </c>
    </row>
    <row r="6" ht="20" customHeight="1">
      <c r="A6" s="19" t="inlineStr">
        <is>
          <t>HACK-2025-02</t>
        </is>
      </c>
      <c r="B6" s="18" t="inlineStr">
        <is>
          <t>FinTech Sprint 2025</t>
        </is>
      </c>
      <c r="C6" s="18" t="inlineStr">
        <is>
          <t>Team QuantumBit</t>
        </is>
      </c>
      <c r="D6" s="18" t="inlineStr">
        <is>
          <t>Real-Time Fraud Graph Alert</t>
        </is>
      </c>
      <c r="E6" s="18" t="inlineStr">
        <is>
          <t>Neo4j, Kafka, Python</t>
        </is>
      </c>
      <c r="F6" s="20" t="inlineStr">
        <is>
          <t>Production Spinoff</t>
        </is>
      </c>
      <c r="G6" s="18" t="inlineStr">
        <is>
          <t>Head of Risk Tech</t>
        </is>
      </c>
      <c r="H6" s="21" t="n">
        <v>150</v>
      </c>
      <c r="I6" s="19" t="inlineStr">
        <is>
          <t>2025-03-20</t>
        </is>
      </c>
    </row>
    <row r="7" ht="20" customHeight="1">
      <c r="A7" s="24" t="inlineStr">
        <is>
          <t>HACK-2025-03</t>
        </is>
      </c>
      <c r="B7" s="23" t="inlineStr">
        <is>
          <t>AI Hackathon Q3</t>
        </is>
      </c>
      <c r="C7" s="23" t="inlineStr">
        <is>
          <t>PromptEngineers</t>
        </is>
      </c>
      <c r="D7" s="23" t="inlineStr">
        <is>
          <t>Autonomous Doc Translation</t>
        </is>
      </c>
      <c r="E7" s="23" t="inlineStr">
        <is>
          <t>Llama-3, Go, PostgreSQL</t>
        </is>
      </c>
      <c r="F7" s="35" t="inlineStr">
        <is>
          <t>MVP Built</t>
        </is>
      </c>
      <c r="G7" s="23" t="inlineStr">
        <is>
          <t>Head of Legal Ops</t>
        </is>
      </c>
      <c r="H7" s="26" t="n">
        <v>100</v>
      </c>
      <c r="I7" s="24" t="inlineStr">
        <is>
          <t>2025-08-15</t>
        </is>
      </c>
    </row>
    <row r="8" ht="20" customHeight="1">
      <c r="A8" s="19" t="inlineStr">
        <is>
          <t>HACK-2025-04</t>
        </is>
      </c>
      <c r="B8" s="18" t="inlineStr">
        <is>
          <t>AI Hackathon Q3</t>
        </is>
      </c>
      <c r="C8" s="18" t="inlineStr">
        <is>
          <t>Visionaries</t>
        </is>
      </c>
      <c r="D8" s="18" t="inlineStr">
        <is>
          <t>Optical Invoice Reconciliation</t>
        </is>
      </c>
      <c r="E8" s="18" t="inlineStr">
        <is>
          <t>YOLOv9, FastAPI, OCR</t>
        </is>
      </c>
      <c r="F8" s="20" t="inlineStr">
        <is>
          <t>Production Spinoff</t>
        </is>
      </c>
      <c r="G8" s="18" t="inlineStr">
        <is>
          <t>Finance Director</t>
        </is>
      </c>
      <c r="H8" s="21" t="n">
        <v>100</v>
      </c>
      <c r="I8" s="19" t="inlineStr">
        <is>
          <t>2025-08-15</t>
        </is>
      </c>
    </row>
    <row r="9" ht="20" customHeight="1">
      <c r="A9" s="24" t="inlineStr">
        <is>
          <t>HACK-2025-05</t>
        </is>
      </c>
      <c r="B9" s="23" t="inlineStr">
        <is>
          <t>GreenTech Challenge</t>
        </is>
      </c>
      <c r="C9" s="23" t="inlineStr">
        <is>
          <t>EcoCloud</t>
        </is>
      </c>
      <c r="D9" s="23" t="inlineStr">
        <is>
          <t>Carbon Footprint K8s Autoscaler</t>
        </is>
      </c>
      <c r="E9" s="23" t="inlineStr">
        <is>
          <t>Prometheus, K8s Operator</t>
        </is>
      </c>
      <c r="F9" s="25" t="inlineStr">
        <is>
          <t>Production Spinoff</t>
        </is>
      </c>
      <c r="G9" s="23" t="inlineStr">
        <is>
          <t>Head of Cloud Eng</t>
        </is>
      </c>
      <c r="H9" s="26" t="n">
        <v>120</v>
      </c>
      <c r="I9" s="24" t="inlineStr">
        <is>
          <t>2025-11-10</t>
        </is>
      </c>
    </row>
    <row r="10" ht="20" customHeight="1">
      <c r="A10" s="19" t="inlineStr">
        <is>
          <t>HACK-2025-06</t>
        </is>
      </c>
      <c r="B10" s="18" t="inlineStr">
        <is>
          <t>GreenTech Challenge</t>
        </is>
      </c>
      <c r="C10" s="18" t="inlineStr">
        <is>
          <t>SolarSense</t>
        </is>
      </c>
      <c r="D10" s="18" t="inlineStr">
        <is>
          <t>Data Center Solar Microgrid Predictor</t>
        </is>
      </c>
      <c r="E10" s="18" t="inlineStr">
        <is>
          <t>IoT, Scikit-learn</t>
        </is>
      </c>
      <c r="F10" s="29" t="inlineStr">
        <is>
          <t>Archived</t>
        </is>
      </c>
      <c r="G10" s="18" t="inlineStr">
        <is>
          <t>Facility Ops Lead</t>
        </is>
      </c>
      <c r="H10" s="21" t="n">
        <v>80</v>
      </c>
      <c r="I10" s="19" t="inlineStr">
        <is>
          <t>2025-11-10</t>
        </is>
      </c>
    </row>
    <row r="11" ht="20" customHeight="1">
      <c r="A11" s="24" t="inlineStr">
        <is>
          <t>HACK-2026-01</t>
        </is>
      </c>
      <c r="B11" s="23" t="inlineStr">
        <is>
          <t>Global HackFest 2026</t>
        </is>
      </c>
      <c r="C11" s="23" t="inlineStr">
        <is>
          <t>CodeNinjas</t>
        </is>
      </c>
      <c r="D11" s="23" t="inlineStr">
        <is>
          <t>AI PR Explainer &amp; Test Synthesizer</t>
        </is>
      </c>
      <c r="E11" s="23" t="inlineStr">
        <is>
          <t>Claude Sonnet, TS, Node</t>
        </is>
      </c>
      <c r="F11" s="8" t="inlineStr">
        <is>
          <t>Pre-Seed Incubating</t>
        </is>
      </c>
      <c r="G11" s="23" t="inlineStr">
        <is>
          <t>Head of Developer Exp</t>
        </is>
      </c>
      <c r="H11" s="26" t="n">
        <v>100</v>
      </c>
      <c r="I11" s="24" t="inlineStr">
        <is>
          <t>2026-02-25</t>
        </is>
      </c>
    </row>
    <row r="12" ht="20" customHeight="1">
      <c r="A12" s="19" t="inlineStr">
        <is>
          <t>HACK-2026-02</t>
        </is>
      </c>
      <c r="B12" s="18" t="inlineStr">
        <is>
          <t>Global HackFest 2026</t>
        </is>
      </c>
      <c r="C12" s="18" t="inlineStr">
        <is>
          <t>ZeroTrustees</t>
        </is>
      </c>
      <c r="D12" s="18" t="inlineStr">
        <is>
          <t>Passkey Enterprise SSO Gateway</t>
        </is>
      </c>
      <c r="E12" s="18" t="inlineStr">
        <is>
          <t>WebAuthn, Rust, Envoy</t>
        </is>
      </c>
      <c r="F12" s="34" t="inlineStr">
        <is>
          <t>MVP Built</t>
        </is>
      </c>
      <c r="G12" s="18" t="inlineStr">
        <is>
          <t>CISO</t>
        </is>
      </c>
      <c r="H12" s="21" t="n">
        <v>100</v>
      </c>
      <c r="I12" s="19" t="inlineStr">
        <is>
          <t>2026-02-25</t>
        </is>
      </c>
    </row>
    <row r="13" ht="20" customHeight="1">
      <c r="A13" s="24" t="inlineStr">
        <is>
          <t>HACK-2026-03</t>
        </is>
      </c>
      <c r="B13" s="23" t="inlineStr">
        <is>
          <t>Global HackFest 2026</t>
        </is>
      </c>
      <c r="C13" s="23" t="inlineStr">
        <is>
          <t>MeshCrew</t>
        </is>
      </c>
      <c r="D13" s="23" t="inlineStr">
        <is>
          <t>P2P Offline Emergency Chat</t>
        </is>
      </c>
      <c r="E13" s="23" t="inlineStr">
        <is>
          <t>BLE, Libp2p, Flutter</t>
        </is>
      </c>
      <c r="F13" s="8" t="inlineStr">
        <is>
          <t>Pre-Seed Incubating</t>
        </is>
      </c>
      <c r="G13" s="23" t="inlineStr">
        <is>
          <t>Head of BCM</t>
        </is>
      </c>
      <c r="H13" s="26" t="n">
        <v>75</v>
      </c>
      <c r="I13" s="24" t="inlineStr">
        <is>
          <t>2026-02-25</t>
        </is>
      </c>
    </row>
    <row r="14" ht="20" customHeight="1">
      <c r="A14" s="19" t="inlineStr">
        <is>
          <t>HACK-2026-04</t>
        </is>
      </c>
      <c r="B14" s="18" t="inlineStr">
        <is>
          <t>Global HackFest 2026</t>
        </is>
      </c>
      <c r="C14" s="18" t="inlineStr">
        <is>
          <t>SmartStore</t>
        </is>
      </c>
      <c r="D14" s="18" t="inlineStr">
        <is>
          <t>Autonomous RFID Smart Cart</t>
        </is>
      </c>
      <c r="E14" s="18" t="inlineStr">
        <is>
          <t>RFID, Edge TPU, MQTT</t>
        </is>
      </c>
      <c r="F14" s="29" t="inlineStr">
        <is>
          <t>Archived</t>
        </is>
      </c>
      <c r="G14" s="18" t="inlineStr">
        <is>
          <t>Retail Tech Lead</t>
        </is>
      </c>
      <c r="H14" s="21" t="n">
        <v>80</v>
      </c>
      <c r="I14" s="19" t="inlineStr">
        <is>
          <t>2026-02-25</t>
        </is>
      </c>
    </row>
    <row r="15" ht="20" customHeight="1">
      <c r="A15" s="24" t="inlineStr">
        <is>
          <t>HACK-2026-05</t>
        </is>
      </c>
      <c r="B15" s="23" t="inlineStr">
        <is>
          <t>FinTech Sprint 2026</t>
        </is>
      </c>
      <c r="C15" s="23" t="inlineStr">
        <is>
          <t>MicroLend</t>
        </is>
      </c>
      <c r="D15" s="23" t="inlineStr">
        <is>
          <t>Alternative SME Scoring Engine</t>
        </is>
      </c>
      <c r="E15" s="23" t="inlineStr">
        <is>
          <t>XGBoost, Airflow, Snowflake</t>
        </is>
      </c>
      <c r="F15" s="8" t="inlineStr">
        <is>
          <t>Pre-Seed Incubating</t>
        </is>
      </c>
      <c r="G15" s="23" t="inlineStr">
        <is>
          <t>Head of Digital SME</t>
        </is>
      </c>
      <c r="H15" s="26" t="n">
        <v>100</v>
      </c>
      <c r="I15" s="24" t="inlineStr">
        <is>
          <t>2026-05-18</t>
        </is>
      </c>
    </row>
    <row r="16" ht="20" customHeight="1">
      <c r="A16" s="19" t="inlineStr">
        <is>
          <t>HACK-2026-06</t>
        </is>
      </c>
      <c r="B16" s="18" t="inlineStr">
        <is>
          <t>FinTech Sprint 2026</t>
        </is>
      </c>
      <c r="C16" s="18" t="inlineStr">
        <is>
          <t>CryptoShield</t>
        </is>
      </c>
      <c r="D16" s="18" t="inlineStr">
        <is>
          <t>AML On-Chain Mixer Tracing</t>
        </is>
      </c>
      <c r="E16" s="18" t="inlineStr">
        <is>
          <t>Ethers.js, Python, ClickHouse</t>
        </is>
      </c>
      <c r="F16" s="34" t="inlineStr">
        <is>
          <t>MVP Built</t>
        </is>
      </c>
      <c r="G16" s="18" t="inlineStr">
        <is>
          <t>Compliance Director</t>
        </is>
      </c>
      <c r="H16" s="21" t="n">
        <v>100</v>
      </c>
      <c r="I16" s="19" t="inlineStr">
        <is>
          <t>2026-05-18</t>
        </is>
      </c>
    </row>
    <row r="17" ht="20" customHeight="1">
      <c r="A17" s="24" t="inlineStr">
        <is>
          <t>HACK-2026-07</t>
        </is>
      </c>
      <c r="B17" s="23" t="inlineStr">
        <is>
          <t>FinTech Sprint 2026</t>
        </is>
      </c>
      <c r="C17" s="23" t="inlineStr">
        <is>
          <t>CashGuard</t>
        </is>
      </c>
      <c r="D17" s="23" t="inlineStr">
        <is>
          <t>ATM Predictive Cash Depletion</t>
        </is>
      </c>
      <c r="E17" s="23" t="inlineStr">
        <is>
          <t>Prophet, Spark, React</t>
        </is>
      </c>
      <c r="F17" s="8" t="inlineStr">
        <is>
          <t>Pre-Seed Incubating</t>
        </is>
      </c>
      <c r="G17" s="23" t="inlineStr">
        <is>
          <t>ATM Ops General Mgr</t>
        </is>
      </c>
      <c r="H17" s="26" t="n">
        <v>75</v>
      </c>
      <c r="I17" s="24" t="inlineStr">
        <is>
          <t>2026-05-18</t>
        </is>
      </c>
    </row>
    <row r="18" ht="20" customHeight="1">
      <c r="A18" s="19" t="inlineStr">
        <is>
          <t>HACK-2026-08</t>
        </is>
      </c>
      <c r="B18" s="18" t="inlineStr">
        <is>
          <t>Open API Jam</t>
        </is>
      </c>
      <c r="C18" s="18" t="inlineStr">
        <is>
          <t>APISmiths</t>
        </is>
      </c>
      <c r="D18" s="18" t="inlineStr">
        <is>
          <t>GraphQL Federation Mock Generator</t>
        </is>
      </c>
      <c r="E18" s="18" t="inlineStr">
        <is>
          <t>Apollo, Deno, Docker</t>
        </is>
      </c>
      <c r="F18" s="29" t="inlineStr">
        <is>
          <t>Archived</t>
        </is>
      </c>
      <c r="G18" s="18" t="inlineStr">
        <is>
          <t>Lead Architect</t>
        </is>
      </c>
      <c r="H18" s="21" t="n">
        <v>50</v>
      </c>
      <c r="I18" s="19" t="inlineStr">
        <is>
          <t>2026-06-05</t>
        </is>
      </c>
    </row>
    <row r="19" ht="20" customHeight="1">
      <c r="A19" s="24" t="inlineStr">
        <is>
          <t>HACK-2026-09</t>
        </is>
      </c>
      <c r="B19" s="23" t="inlineStr">
        <is>
          <t>Open API Jam</t>
        </is>
      </c>
      <c r="C19" s="23" t="inlineStr">
        <is>
          <t>ContractGuard</t>
        </is>
      </c>
      <c r="D19" s="23" t="inlineStr">
        <is>
          <t>Automated Breaking Change Linter</t>
        </is>
      </c>
      <c r="E19" s="23" t="inlineStr">
        <is>
          <t>OpenAPI, Rust, GitHub Action</t>
        </is>
      </c>
      <c r="F19" s="35" t="inlineStr">
        <is>
          <t>MVP Built</t>
        </is>
      </c>
      <c r="G19" s="23" t="inlineStr">
        <is>
          <t>Head of QE</t>
        </is>
      </c>
      <c r="H19" s="26" t="n">
        <v>75</v>
      </c>
      <c r="I19" s="24" t="inlineStr">
        <is>
          <t>2026-06-05</t>
        </is>
      </c>
    </row>
    <row r="20" ht="20" customHeight="1">
      <c r="A20" s="19" t="inlineStr">
        <is>
          <t>HACK-2026-10</t>
        </is>
      </c>
      <c r="B20" s="18" t="inlineStr">
        <is>
          <t>Open API Jam</t>
        </is>
      </c>
      <c r="C20" s="18" t="inlineStr">
        <is>
          <t>ConsentFlow</t>
        </is>
      </c>
      <c r="D20" s="18" t="inlineStr">
        <is>
          <t>UU PDP Consent Management API</t>
        </is>
      </c>
      <c r="E20" s="18" t="inlineStr">
        <is>
          <t>Spring Boot, Redis, Cockroach</t>
        </is>
      </c>
      <c r="F20" s="10" t="inlineStr">
        <is>
          <t>Pre-Seed Incubating</t>
        </is>
      </c>
      <c r="G20" s="18" t="inlineStr">
        <is>
          <t>DPO Lead</t>
        </is>
      </c>
      <c r="H20" s="21" t="n">
        <v>100</v>
      </c>
      <c r="I20" s="19" t="inlineStr">
        <is>
          <t>2026-06-05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5" customWidth="1" min="2" max="2"/>
    <col width="42" customWidth="1" min="3" max="3"/>
    <col width="14" customWidth="1" min="4" max="4"/>
    <col width="26" customWidth="1" min="5" max="5"/>
    <col width="24" customWidth="1" min="6" max="6"/>
    <col width="21" customWidth="1" min="7" max="7"/>
    <col width="29" customWidth="1" min="8" max="8"/>
  </cols>
  <sheetData>
    <row r="1" ht="30" customHeight="1">
      <c r="A1" s="1" t="inlineStr">
        <is>
          <t>ACADEMIC &amp; OPEN RESEARCH COLLABORATION PORTFOLIO</t>
        </is>
      </c>
    </row>
    <row r="2" ht="20" customHeight="1">
      <c r="A2" s="2" t="inlineStr">
        <is>
          <t>University MoUs, Joint Applied Research, Patents &amp; Fellowship Grants</t>
        </is>
      </c>
    </row>
    <row r="4" ht="24" customHeight="1">
      <c r="A4" s="7" t="inlineStr">
        <is>
          <t>Partner ID</t>
        </is>
      </c>
      <c r="B4" s="7" t="inlineStr">
        <is>
          <t>University / Research Institute</t>
        </is>
      </c>
      <c r="C4" s="7" t="inlineStr">
        <is>
          <t>Collaborative Topic</t>
        </is>
      </c>
      <c r="D4" s="7" t="inlineStr">
        <is>
          <t>MoU Signed</t>
        </is>
      </c>
      <c r="E4" s="7" t="inlineStr">
        <is>
          <t>Joint Patents / Papers</t>
        </is>
      </c>
      <c r="F4" s="7" t="inlineStr">
        <is>
          <t>Grant Budget (IDR M)</t>
        </is>
      </c>
      <c r="G4" s="7" t="inlineStr">
        <is>
          <t>Engagement Health</t>
        </is>
      </c>
      <c r="H4" s="7" t="inlineStr">
        <is>
          <t>University Faculty Lead</t>
        </is>
      </c>
    </row>
    <row r="5" ht="20" customHeight="1">
      <c r="A5" s="24" t="inlineStr">
        <is>
          <t>ACAD-01</t>
        </is>
      </c>
      <c r="B5" s="23" t="inlineStr">
        <is>
          <t>Institut Teknologi Bandung (ITB)</t>
        </is>
      </c>
      <c r="C5" s="23" t="inlineStr">
        <is>
          <t>Post-Quantum Cryptography &amp; Hardware Security</t>
        </is>
      </c>
      <c r="D5" s="24" t="inlineStr">
        <is>
          <t>2024-02-15</t>
        </is>
      </c>
      <c r="E5" s="24" t="n">
        <v>3</v>
      </c>
      <c r="F5" s="26" t="n">
        <v>750</v>
      </c>
      <c r="G5" s="25" t="inlineStr">
        <is>
          <t>Expanding</t>
        </is>
      </c>
      <c r="H5" s="23" t="inlineStr">
        <is>
          <t>Prof. Dr. Ir. Adang</t>
        </is>
      </c>
    </row>
    <row r="6" ht="20" customHeight="1">
      <c r="A6" s="19" t="inlineStr">
        <is>
          <t>ACAD-02</t>
        </is>
      </c>
      <c r="B6" s="18" t="inlineStr">
        <is>
          <t>Universitas Indonesia (UI)</t>
        </is>
      </c>
      <c r="C6" s="18" t="inlineStr">
        <is>
          <t>Indonesian NLP Large Language Models &amp; Dialects</t>
        </is>
      </c>
      <c r="D6" s="19" t="inlineStr">
        <is>
          <t>2024-05-10</t>
        </is>
      </c>
      <c r="E6" s="19" t="n">
        <v>4</v>
      </c>
      <c r="F6" s="21" t="n">
        <v>600</v>
      </c>
      <c r="G6" s="20" t="inlineStr">
        <is>
          <t>Active</t>
        </is>
      </c>
      <c r="H6" s="18" t="inlineStr">
        <is>
          <t>Dr. Mirna Adriani</t>
        </is>
      </c>
    </row>
    <row r="7" ht="20" customHeight="1">
      <c r="A7" s="24" t="inlineStr">
        <is>
          <t>ACAD-03</t>
        </is>
      </c>
      <c r="B7" s="23" t="inlineStr">
        <is>
          <t>Universitas Gadjah Mada (UGM)</t>
        </is>
      </c>
      <c r="C7" s="23" t="inlineStr">
        <is>
          <t>Geospatial Satellite AI for Agritech &amp; Land</t>
        </is>
      </c>
      <c r="D7" s="24" t="inlineStr">
        <is>
          <t>2024-09-01</t>
        </is>
      </c>
      <c r="E7" s="24" t="n">
        <v>2</v>
      </c>
      <c r="F7" s="26" t="n">
        <v>500</v>
      </c>
      <c r="G7" s="25" t="inlineStr">
        <is>
          <t>Active</t>
        </is>
      </c>
      <c r="H7" s="23" t="inlineStr">
        <is>
          <t>Dr. Wahyu Supartono</t>
        </is>
      </c>
    </row>
    <row r="8" ht="20" customHeight="1">
      <c r="A8" s="19" t="inlineStr">
        <is>
          <t>ACAD-04</t>
        </is>
      </c>
      <c r="B8" s="18" t="inlineStr">
        <is>
          <t>Institut Teknologi Sepuluh Nopember (ITS)</t>
        </is>
      </c>
      <c r="C8" s="18" t="inlineStr">
        <is>
          <t>Autonomous Edge Robotics &amp; Maritime Telemetry</t>
        </is>
      </c>
      <c r="D8" s="19" t="inlineStr">
        <is>
          <t>2024-11-20</t>
        </is>
      </c>
      <c r="E8" s="19" t="n">
        <v>2</v>
      </c>
      <c r="F8" s="21" t="n">
        <v>450</v>
      </c>
      <c r="G8" s="20" t="inlineStr">
        <is>
          <t>Active</t>
        </is>
      </c>
      <c r="H8" s="18" t="inlineStr">
        <is>
          <t>Prof. Dr. Mauridhi</t>
        </is>
      </c>
    </row>
    <row r="9" ht="20" customHeight="1">
      <c r="A9" s="24" t="inlineStr">
        <is>
          <t>ACAD-05</t>
        </is>
      </c>
      <c r="B9" s="23" t="inlineStr">
        <is>
          <t>National University of Singapore (NUS)</t>
        </is>
      </c>
      <c r="C9" s="23" t="inlineStr">
        <is>
          <t>Zero-Knowledge Rollup Privacy Scaling</t>
        </is>
      </c>
      <c r="D9" s="24" t="inlineStr">
        <is>
          <t>2025-01-15</t>
        </is>
      </c>
      <c r="E9" s="24" t="n">
        <v>5</v>
      </c>
      <c r="F9" s="26" t="n">
        <v>1200</v>
      </c>
      <c r="G9" s="25" t="inlineStr">
        <is>
          <t>Expanding</t>
        </is>
      </c>
      <c r="H9" s="23" t="inlineStr">
        <is>
          <t>Prof. Prateek Saxena</t>
        </is>
      </c>
    </row>
    <row r="10" ht="20" customHeight="1">
      <c r="A10" s="19" t="inlineStr">
        <is>
          <t>ACAD-06</t>
        </is>
      </c>
      <c r="B10" s="18" t="inlineStr">
        <is>
          <t>Nanyang Technological University (NTU)</t>
        </is>
      </c>
      <c r="C10" s="18" t="inlineStr">
        <is>
          <t>Neuromorphic AI Processor Architecture</t>
        </is>
      </c>
      <c r="D10" s="19" t="inlineStr">
        <is>
          <t>2025-03-10</t>
        </is>
      </c>
      <c r="E10" s="19" t="n">
        <v>1</v>
      </c>
      <c r="F10" s="21" t="n">
        <v>950</v>
      </c>
      <c r="G10" s="28" t="inlineStr">
        <is>
          <t>Review</t>
        </is>
      </c>
      <c r="H10" s="18" t="inlineStr">
        <is>
          <t>Dr. Arindam Basu</t>
        </is>
      </c>
    </row>
    <row r="11" ht="20" customHeight="1">
      <c r="A11" s="24" t="inlineStr">
        <is>
          <t>ACAD-07</t>
        </is>
      </c>
      <c r="B11" s="23" t="inlineStr">
        <is>
          <t>Telkom University</t>
        </is>
      </c>
      <c r="C11" s="23" t="inlineStr">
        <is>
          <t>5G/6G Open RAN Network Slicing &amp; QoS</t>
        </is>
      </c>
      <c r="D11" s="24" t="inlineStr">
        <is>
          <t>2025-04-18</t>
        </is>
      </c>
      <c r="E11" s="24" t="n">
        <v>3</v>
      </c>
      <c r="F11" s="26" t="n">
        <v>400</v>
      </c>
      <c r="G11" s="25" t="inlineStr">
        <is>
          <t>Active</t>
        </is>
      </c>
      <c r="H11" s="23" t="inlineStr">
        <is>
          <t>Dr. Maman Abdurohman</t>
        </is>
      </c>
    </row>
    <row r="12" ht="20" customHeight="1">
      <c r="A12" s="19" t="inlineStr">
        <is>
          <t>ACAD-08</t>
        </is>
      </c>
      <c r="B12" s="18" t="inlineStr">
        <is>
          <t>Binus University</t>
        </is>
      </c>
      <c r="C12" s="18" t="inlineStr">
        <is>
          <t>Human-Computer Interaction &amp; Accessibility UI</t>
        </is>
      </c>
      <c r="D12" s="19" t="inlineStr">
        <is>
          <t>2025-07-22</t>
        </is>
      </c>
      <c r="E12" s="19" t="n">
        <v>2</v>
      </c>
      <c r="F12" s="21" t="n">
        <v>350</v>
      </c>
      <c r="G12" s="20" t="inlineStr">
        <is>
          <t>Active</t>
        </is>
      </c>
      <c r="H12" s="18" t="inlineStr">
        <is>
          <t>Dr. Ford Lumban Gaol</t>
        </is>
      </c>
    </row>
    <row r="13" ht="20" customHeight="1">
      <c r="A13" s="24" t="inlineStr">
        <is>
          <t>ACAD-09</t>
        </is>
      </c>
      <c r="B13" s="23" t="inlineStr">
        <is>
          <t>Monash University Indonesia</t>
        </is>
      </c>
      <c r="C13" s="23" t="inlineStr">
        <is>
          <t>FinTech Behavioral Risk &amp; Algorithmic Fairness</t>
        </is>
      </c>
      <c r="D13" s="24" t="inlineStr">
        <is>
          <t>2025-08-30</t>
        </is>
      </c>
      <c r="E13" s="24" t="n">
        <v>2</v>
      </c>
      <c r="F13" s="26" t="n">
        <v>550</v>
      </c>
      <c r="G13" s="25" t="inlineStr">
        <is>
          <t>Active</t>
        </is>
      </c>
      <c r="H13" s="23" t="inlineStr">
        <is>
          <t>Prof. Andrew MacIntyre</t>
        </is>
      </c>
    </row>
    <row r="14" ht="20" customHeight="1">
      <c r="A14" s="19" t="inlineStr">
        <is>
          <t>ACAD-10</t>
        </is>
      </c>
      <c r="B14" s="18" t="inlineStr">
        <is>
          <t>BRIN (Badan Riset &amp; Inovasi Nasional)</t>
        </is>
      </c>
      <c r="C14" s="18" t="inlineStr">
        <is>
          <t>Rare Mineral Semiconductor Simulation</t>
        </is>
      </c>
      <c r="D14" s="19" t="inlineStr">
        <is>
          <t>2025-10-15</t>
        </is>
      </c>
      <c r="E14" s="19" t="n">
        <v>1</v>
      </c>
      <c r="F14" s="21" t="n">
        <v>800</v>
      </c>
      <c r="G14" s="20" t="inlineStr">
        <is>
          <t>Active</t>
        </is>
      </c>
      <c r="H14" s="18" t="inlineStr">
        <is>
          <t>Dr. Laksana Tri</t>
        </is>
      </c>
    </row>
    <row r="15" ht="20" customHeight="1">
      <c r="A15" s="24" t="inlineStr">
        <is>
          <t>ACAD-11</t>
        </is>
      </c>
      <c r="B15" s="23" t="inlineStr">
        <is>
          <t>Universitas Airlangga (UNAIR)</t>
        </is>
      </c>
      <c r="C15" s="23" t="inlineStr">
        <is>
          <t>Federated Healthcare AI &amp; Biometric Security</t>
        </is>
      </c>
      <c r="D15" s="24" t="inlineStr">
        <is>
          <t>2025-12-05</t>
        </is>
      </c>
      <c r="E15" s="24" t="n">
        <v>1</v>
      </c>
      <c r="F15" s="26" t="n">
        <v>400</v>
      </c>
      <c r="G15" s="25" t="inlineStr">
        <is>
          <t>Active</t>
        </is>
      </c>
      <c r="H15" s="23" t="inlineStr">
        <is>
          <t>Dr. Riries Rulaningtyas</t>
        </is>
      </c>
    </row>
    <row r="16" ht="20" customHeight="1">
      <c r="A16" s="19" t="inlineStr">
        <is>
          <t>ACAD-12</t>
        </is>
      </c>
      <c r="B16" s="18" t="inlineStr">
        <is>
          <t>Universitas Diponegoro (UNDIP)</t>
        </is>
      </c>
      <c r="C16" s="18" t="inlineStr">
        <is>
          <t>Smart Grid Energy IoT Optimization</t>
        </is>
      </c>
      <c r="D16" s="19" t="inlineStr">
        <is>
          <t>2026-02-10</t>
        </is>
      </c>
      <c r="E16" s="19" t="n">
        <v>0</v>
      </c>
      <c r="F16" s="21" t="n">
        <v>300</v>
      </c>
      <c r="G16" s="20" t="inlineStr">
        <is>
          <t>Active</t>
        </is>
      </c>
      <c r="H16" s="18" t="inlineStr">
        <is>
          <t>Dr. Jaka Windarta</t>
        </is>
      </c>
    </row>
    <row r="17" ht="20" customHeight="1">
      <c r="A17" s="24" t="inlineStr">
        <is>
          <t>ACAD-13</t>
        </is>
      </c>
      <c r="B17" s="23" t="inlineStr">
        <is>
          <t>Universitas Brawijaya (UB)</t>
        </is>
      </c>
      <c r="C17" s="23" t="inlineStr">
        <is>
          <t>Computer Vision Precision Livestock Monitoring</t>
        </is>
      </c>
      <c r="D17" s="24" t="inlineStr">
        <is>
          <t>2026-03-01</t>
        </is>
      </c>
      <c r="E17" s="24" t="n">
        <v>1</v>
      </c>
      <c r="F17" s="26" t="n">
        <v>350</v>
      </c>
      <c r="G17" s="25" t="inlineStr">
        <is>
          <t>Active</t>
        </is>
      </c>
      <c r="H17" s="23" t="inlineStr">
        <is>
          <t>Dr. Raden Arief</t>
        </is>
      </c>
    </row>
    <row r="18" ht="20" customHeight="1">
      <c r="A18" s="19" t="inlineStr">
        <is>
          <t>ACAD-14</t>
        </is>
      </c>
      <c r="B18" s="18" t="inlineStr">
        <is>
          <t>Kyoto University Lab</t>
        </is>
      </c>
      <c r="C18" s="18" t="inlineStr">
        <is>
          <t>Quantum Annealing for Combinatorial Logistics</t>
        </is>
      </c>
      <c r="D18" s="19" t="inlineStr">
        <is>
          <t>2026-04-15</t>
        </is>
      </c>
      <c r="E18" s="19" t="n">
        <v>0</v>
      </c>
      <c r="F18" s="21" t="n">
        <v>1100</v>
      </c>
      <c r="G18" s="28" t="inlineStr">
        <is>
          <t>Review</t>
        </is>
      </c>
      <c r="H18" s="18" t="inlineStr">
        <is>
          <t>Prof. Hidetoshi Nishimori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36" customWidth="1" min="3" max="3"/>
    <col width="28" customWidth="1" min="4" max="4"/>
    <col width="17" customWidth="1" min="5" max="5"/>
    <col width="19" customWidth="1" min="6" max="6"/>
    <col width="28" customWidth="1" min="7" max="7"/>
    <col width="38" customWidth="1" min="8" max="8"/>
  </cols>
  <sheetData>
    <row r="1" ht="30" customHeight="1">
      <c r="A1" s="1" t="inlineStr">
        <is>
          <t>STARTUP VENTURE SCOUTING &amp; COMMERCIAL PILOT PIPELINE</t>
        </is>
      </c>
    </row>
    <row r="2" ht="20" customHeight="1">
      <c r="A2" s="2" t="inlineStr">
        <is>
          <t>External Startup Scouting, CVC Engagement &amp; Commercialization Pilots</t>
        </is>
      </c>
    </row>
    <row r="4" ht="24" customHeight="1">
      <c r="A4" s="7" t="inlineStr">
        <is>
          <t>Startup ID</t>
        </is>
      </c>
      <c r="B4" s="7" t="inlineStr">
        <is>
          <t>Startup Name</t>
        </is>
      </c>
      <c r="C4" s="7" t="inlineStr">
        <is>
          <t>Vertical / Sector</t>
        </is>
      </c>
      <c r="D4" s="7" t="inlineStr">
        <is>
          <t>Sourcing Channel</t>
        </is>
      </c>
      <c r="E4" s="7" t="inlineStr">
        <is>
          <t>Strategic Fit</t>
        </is>
      </c>
      <c r="F4" s="7" t="inlineStr">
        <is>
          <t>POC Feasibility</t>
        </is>
      </c>
      <c r="G4" s="7" t="inlineStr">
        <is>
          <t>Deal / Engagement Status</t>
        </is>
      </c>
      <c r="H4" s="7" t="inlineStr">
        <is>
          <t>Lead Business Sponsor</t>
        </is>
      </c>
    </row>
    <row r="5" ht="20" customHeight="1">
      <c r="A5" s="24" t="inlineStr">
        <is>
          <t>ST-SCOUT-01</t>
        </is>
      </c>
      <c r="B5" s="23" t="inlineStr">
        <is>
          <t>VeriGraph AI</t>
        </is>
      </c>
      <c r="C5" s="23" t="inlineStr">
        <is>
          <t>Cyber Threat Intelligence</t>
        </is>
      </c>
      <c r="D5" s="23" t="inlineStr">
        <is>
          <t>CVC Network</t>
        </is>
      </c>
      <c r="E5" s="24" t="inlineStr">
        <is>
          <t>High</t>
        </is>
      </c>
      <c r="F5" s="24" t="inlineStr">
        <is>
          <t>High</t>
        </is>
      </c>
      <c r="G5" s="25" t="inlineStr">
        <is>
          <t>Strategic Alliance</t>
        </is>
      </c>
      <c r="H5" s="23" t="inlineStr">
        <is>
          <t>Chief Information Security Officer</t>
        </is>
      </c>
    </row>
    <row r="6" ht="20" customHeight="1">
      <c r="A6" s="19" t="inlineStr">
        <is>
          <t>ST-SCOUT-02</t>
        </is>
      </c>
      <c r="B6" s="18" t="inlineStr">
        <is>
          <t>NeuralSynthetics</t>
        </is>
      </c>
      <c r="C6" s="18" t="inlineStr">
        <is>
          <t>Data Privacy &amp; Synthetic Data</t>
        </is>
      </c>
      <c r="D6" s="18" t="inlineStr">
        <is>
          <t>Accelerator Demo Day</t>
        </is>
      </c>
      <c r="E6" s="19" t="inlineStr">
        <is>
          <t>High</t>
        </is>
      </c>
      <c r="F6" s="19" t="inlineStr">
        <is>
          <t>High</t>
        </is>
      </c>
      <c r="G6" s="20" t="inlineStr">
        <is>
          <t>Pilot Agreement</t>
        </is>
      </c>
      <c r="H6" s="18" t="inlineStr">
        <is>
          <t>Head of Data &amp; BI</t>
        </is>
      </c>
    </row>
    <row r="7" ht="20" customHeight="1">
      <c r="A7" s="24" t="inlineStr">
        <is>
          <t>ST-SCOUT-03</t>
        </is>
      </c>
      <c r="B7" s="23" t="inlineStr">
        <is>
          <t>KargoMesh IoT</t>
        </is>
      </c>
      <c r="C7" s="23" t="inlineStr">
        <is>
          <t>Supply Chain Visibility</t>
        </is>
      </c>
      <c r="D7" s="23" t="inlineStr">
        <is>
          <t>Corporate Venture</t>
        </is>
      </c>
      <c r="E7" s="24" t="inlineStr">
        <is>
          <t>Medium</t>
        </is>
      </c>
      <c r="F7" s="24" t="inlineStr">
        <is>
          <t>High</t>
        </is>
      </c>
      <c r="G7" s="35" t="inlineStr">
        <is>
          <t>In Due Diligence</t>
        </is>
      </c>
      <c r="H7" s="23" t="inlineStr">
        <is>
          <t>VP Supply Chain Logistics</t>
        </is>
      </c>
    </row>
    <row r="8" ht="20" customHeight="1">
      <c r="A8" s="19" t="inlineStr">
        <is>
          <t>ST-SCOUT-04</t>
        </is>
      </c>
      <c r="B8" s="18" t="inlineStr">
        <is>
          <t>Q-Shield Crypto</t>
        </is>
      </c>
      <c r="C8" s="18" t="inlineStr">
        <is>
          <t>Quantum-Safe Encryption</t>
        </is>
      </c>
      <c r="D8" s="18" t="inlineStr">
        <is>
          <t>Global Tech Conference</t>
        </is>
      </c>
      <c r="E8" s="19" t="inlineStr">
        <is>
          <t>High</t>
        </is>
      </c>
      <c r="F8" s="19" t="inlineStr">
        <is>
          <t>Medium</t>
        </is>
      </c>
      <c r="G8" s="34" t="inlineStr">
        <is>
          <t>In Due Diligence</t>
        </is>
      </c>
      <c r="H8" s="18" t="inlineStr">
        <is>
          <t>Head of Enterprise Architecture</t>
        </is>
      </c>
    </row>
    <row r="9" ht="20" customHeight="1">
      <c r="A9" s="24" t="inlineStr">
        <is>
          <t>ST-SCOUT-05</t>
        </is>
      </c>
      <c r="B9" s="23" t="inlineStr">
        <is>
          <t>PayVoice ID</t>
        </is>
      </c>
      <c r="C9" s="23" t="inlineStr">
        <is>
          <t>Conversational AI Payments</t>
        </is>
      </c>
      <c r="D9" s="23" t="inlineStr">
        <is>
          <t>Inbound Pitch</t>
        </is>
      </c>
      <c r="E9" s="24" t="inlineStr">
        <is>
          <t>High</t>
        </is>
      </c>
      <c r="F9" s="24" t="inlineStr">
        <is>
          <t>High</t>
        </is>
      </c>
      <c r="G9" s="25" t="inlineStr">
        <is>
          <t>Pilot Agreement</t>
        </is>
      </c>
      <c r="H9" s="23" t="inlineStr">
        <is>
          <t>Head of Digital Retail</t>
        </is>
      </c>
    </row>
    <row r="10" ht="20" customHeight="1">
      <c r="A10" s="19" t="inlineStr">
        <is>
          <t>ST-SCOUT-06</t>
        </is>
      </c>
      <c r="B10" s="18" t="inlineStr">
        <is>
          <t>GreenWatt Cloud</t>
        </is>
      </c>
      <c r="C10" s="18" t="inlineStr">
        <is>
          <t>Datacenter Energy Optimization</t>
        </is>
      </c>
      <c r="D10" s="18" t="inlineStr">
        <is>
          <t>Sustainability Challenge</t>
        </is>
      </c>
      <c r="E10" s="19" t="inlineStr">
        <is>
          <t>Medium</t>
        </is>
      </c>
      <c r="F10" s="19" t="inlineStr">
        <is>
          <t>High</t>
        </is>
      </c>
      <c r="G10" s="10" t="inlineStr">
        <is>
          <t>Screening</t>
        </is>
      </c>
      <c r="H10" s="18" t="inlineStr">
        <is>
          <t>VP Cloud Infrastructure</t>
        </is>
      </c>
    </row>
    <row r="11" ht="20" customHeight="1">
      <c r="A11" s="24" t="inlineStr">
        <is>
          <t>ST-SCOUT-07</t>
        </is>
      </c>
      <c r="B11" s="23" t="inlineStr">
        <is>
          <t>OmniBot Care</t>
        </is>
      </c>
      <c r="C11" s="23" t="inlineStr">
        <is>
          <t>Autonomous Customer Service</t>
        </is>
      </c>
      <c r="D11" s="23" t="inlineStr">
        <is>
          <t>Accelerator Demo Day</t>
        </is>
      </c>
      <c r="E11" s="24" t="inlineStr">
        <is>
          <t>Medium</t>
        </is>
      </c>
      <c r="F11" s="24" t="inlineStr">
        <is>
          <t>Medium</t>
        </is>
      </c>
      <c r="G11" s="8" t="inlineStr">
        <is>
          <t>Screening</t>
        </is>
      </c>
      <c r="H11" s="23" t="inlineStr">
        <is>
          <t>Head of Customer Experience</t>
        </is>
      </c>
    </row>
    <row r="12" ht="20" customHeight="1">
      <c r="A12" s="19" t="inlineStr">
        <is>
          <t>ST-SCOUT-08</t>
        </is>
      </c>
      <c r="B12" s="18" t="inlineStr">
        <is>
          <t>BioScan Safe</t>
        </is>
      </c>
      <c r="C12" s="18" t="inlineStr">
        <is>
          <t>Contactless Palm Vein Biometrics</t>
        </is>
      </c>
      <c r="D12" s="18" t="inlineStr">
        <is>
          <t>Tech Showcase</t>
        </is>
      </c>
      <c r="E12" s="19" t="inlineStr">
        <is>
          <t>High</t>
        </is>
      </c>
      <c r="F12" s="19" t="inlineStr">
        <is>
          <t>High</t>
        </is>
      </c>
      <c r="G12" s="20" t="inlineStr">
        <is>
          <t>Pilot Agreement</t>
        </is>
      </c>
      <c r="H12" s="18" t="inlineStr">
        <is>
          <t>Head of Branch Innovation</t>
        </is>
      </c>
    </row>
    <row r="13" ht="20" customHeight="1">
      <c r="A13" s="24" t="inlineStr">
        <is>
          <t>ST-SCOUT-09</t>
        </is>
      </c>
      <c r="B13" s="23" t="inlineStr">
        <is>
          <t>AgriVision LEO</t>
        </is>
      </c>
      <c r="C13" s="23" t="inlineStr">
        <is>
          <t>Satellite Crop Yield Analytics</t>
        </is>
      </c>
      <c r="D13" s="23" t="inlineStr">
        <is>
          <t>Corporate Hackathon</t>
        </is>
      </c>
      <c r="E13" s="24" t="inlineStr">
        <is>
          <t>Medium</t>
        </is>
      </c>
      <c r="F13" s="24" t="inlineStr">
        <is>
          <t>Medium</t>
        </is>
      </c>
      <c r="G13" s="8" t="inlineStr">
        <is>
          <t>Screening</t>
        </is>
      </c>
      <c r="H13" s="23" t="inlineStr">
        <is>
          <t>Head of Agribusiness Lending</t>
        </is>
      </c>
    </row>
    <row r="14" ht="20" customHeight="1">
      <c r="A14" s="19" t="inlineStr">
        <is>
          <t>ST-SCOUT-10</t>
        </is>
      </c>
      <c r="B14" s="18" t="inlineStr">
        <is>
          <t>FuzzArmor Labs</t>
        </is>
      </c>
      <c r="C14" s="18" t="inlineStr">
        <is>
          <t>AI Application Security Fuzzing</t>
        </is>
      </c>
      <c r="D14" s="18" t="inlineStr">
        <is>
          <t>Open Source Scout</t>
        </is>
      </c>
      <c r="E14" s="19" t="inlineStr">
        <is>
          <t>High</t>
        </is>
      </c>
      <c r="F14" s="19" t="inlineStr">
        <is>
          <t>High</t>
        </is>
      </c>
      <c r="G14" s="20" t="inlineStr">
        <is>
          <t>Strategic Alliance</t>
        </is>
      </c>
      <c r="H14" s="18" t="inlineStr">
        <is>
          <t>Head of Quality Engineering</t>
        </is>
      </c>
    </row>
    <row r="15" ht="20" customHeight="1">
      <c r="A15" s="24" t="inlineStr">
        <is>
          <t>ST-SCOUT-11</t>
        </is>
      </c>
      <c r="B15" s="23" t="inlineStr">
        <is>
          <t>LegalMind NLP</t>
        </is>
      </c>
      <c r="C15" s="23" t="inlineStr">
        <is>
          <t>Indonesian Legal Contract Parser</t>
        </is>
      </c>
      <c r="D15" s="23" t="inlineStr">
        <is>
          <t>Inbound Pitch</t>
        </is>
      </c>
      <c r="E15" s="24" t="inlineStr">
        <is>
          <t>High</t>
        </is>
      </c>
      <c r="F15" s="24" t="inlineStr">
        <is>
          <t>High</t>
        </is>
      </c>
      <c r="G15" s="25" t="inlineStr">
        <is>
          <t>Pilot Agreement</t>
        </is>
      </c>
      <c r="H15" s="23" t="inlineStr">
        <is>
          <t>Head of Corporate Legal</t>
        </is>
      </c>
    </row>
    <row r="16" ht="20" customHeight="1">
      <c r="A16" s="19" t="inlineStr">
        <is>
          <t>ST-SCOUT-12</t>
        </is>
      </c>
      <c r="B16" s="18" t="inlineStr">
        <is>
          <t>EdgePulse AMR</t>
        </is>
      </c>
      <c r="C16" s="18" t="inlineStr">
        <is>
          <t>Autonomous Warehouse Drones</t>
        </is>
      </c>
      <c r="D16" s="18" t="inlineStr">
        <is>
          <t>Corporate Venture</t>
        </is>
      </c>
      <c r="E16" s="19" t="inlineStr">
        <is>
          <t>Medium</t>
        </is>
      </c>
      <c r="F16" s="19" t="inlineStr">
        <is>
          <t>Low</t>
        </is>
      </c>
      <c r="G16" s="10" t="inlineStr">
        <is>
          <t>Screening</t>
        </is>
      </c>
      <c r="H16" s="18" t="inlineStr">
        <is>
          <t>VP Fulfillment Ops</t>
        </is>
      </c>
    </row>
    <row r="17" ht="20" customHeight="1">
      <c r="A17" s="24" t="inlineStr">
        <is>
          <t>ST-SCOUT-13</t>
        </is>
      </c>
      <c r="B17" s="23" t="inlineStr">
        <is>
          <t>ZeroPass Auth</t>
        </is>
      </c>
      <c r="C17" s="23" t="inlineStr">
        <is>
          <t>Enterprise Decentralized SSO</t>
        </is>
      </c>
      <c r="D17" s="23" t="inlineStr">
        <is>
          <t>CVC Network</t>
        </is>
      </c>
      <c r="E17" s="24" t="inlineStr">
        <is>
          <t>High</t>
        </is>
      </c>
      <c r="F17" s="24" t="inlineStr">
        <is>
          <t>High</t>
        </is>
      </c>
      <c r="G17" s="35" t="inlineStr">
        <is>
          <t>In Due Diligence</t>
        </is>
      </c>
      <c r="H17" s="23" t="inlineStr">
        <is>
          <t>Head of IAM &amp; Zero Trust</t>
        </is>
      </c>
    </row>
    <row r="18" ht="20" customHeight="1">
      <c r="A18" s="19" t="inlineStr">
        <is>
          <t>ST-SCOUT-14</t>
        </is>
      </c>
      <c r="B18" s="18" t="inlineStr">
        <is>
          <t>CarbonLedger Pro</t>
        </is>
      </c>
      <c r="C18" s="18" t="inlineStr">
        <is>
          <t>Enterprise Scope 1-3 Accounting</t>
        </is>
      </c>
      <c r="D18" s="18" t="inlineStr">
        <is>
          <t>ESG Investor Referral</t>
        </is>
      </c>
      <c r="E18" s="19" t="inlineStr">
        <is>
          <t>Medium</t>
        </is>
      </c>
      <c r="F18" s="19" t="inlineStr">
        <is>
          <t>Medium</t>
        </is>
      </c>
      <c r="G18" s="10" t="inlineStr">
        <is>
          <t>Screening</t>
        </is>
      </c>
      <c r="H18" s="18" t="inlineStr">
        <is>
          <t>Head of Corporate Sustainability</t>
        </is>
      </c>
    </row>
    <row r="19" ht="20" customHeight="1">
      <c r="A19" s="24" t="inlineStr">
        <is>
          <t>ST-SCOUT-15</t>
        </is>
      </c>
      <c r="B19" s="23" t="inlineStr">
        <is>
          <t>Neuromorphic Labs</t>
        </is>
      </c>
      <c r="C19" s="23" t="inlineStr">
        <is>
          <t>Analog Audio Keyword Spotting</t>
        </is>
      </c>
      <c r="D19" s="23" t="inlineStr">
        <is>
          <t>University Spinout</t>
        </is>
      </c>
      <c r="E19" s="24" t="inlineStr">
        <is>
          <t>Medium</t>
        </is>
      </c>
      <c r="F19" s="24" t="inlineStr">
        <is>
          <t>Low</t>
        </is>
      </c>
      <c r="G19" s="8" t="inlineStr">
        <is>
          <t>Screening</t>
        </is>
      </c>
      <c r="H19" s="23" t="inlineStr">
        <is>
          <t>Head of Mobile Engineering</t>
        </is>
      </c>
    </row>
    <row r="20" ht="20" customHeight="1">
      <c r="A20" s="19" t="inlineStr">
        <is>
          <t>ST-SCOUT-16</t>
        </is>
      </c>
      <c r="B20" s="18" t="inlineStr">
        <is>
          <t>MicroFront Speed</t>
        </is>
      </c>
      <c r="C20" s="18" t="inlineStr">
        <is>
          <t>Edge SSR Frontend Framework</t>
        </is>
      </c>
      <c r="D20" s="18" t="inlineStr">
        <is>
          <t>Open Source Scout</t>
        </is>
      </c>
      <c r="E20" s="19" t="inlineStr">
        <is>
          <t>High</t>
        </is>
      </c>
      <c r="F20" s="19" t="inlineStr">
        <is>
          <t>High</t>
        </is>
      </c>
      <c r="G20" s="20" t="inlineStr">
        <is>
          <t>Strategic Alliance</t>
        </is>
      </c>
      <c r="H20" s="18" t="inlineStr">
        <is>
          <t>VP Digital Platform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15" customWidth="1" min="3" max="3"/>
    <col width="27" customWidth="1" min="4" max="4"/>
    <col width="24" customWidth="1" min="5" max="5"/>
    <col width="20" customWidth="1" min="6" max="6"/>
    <col width="32" customWidth="1" min="7" max="7"/>
    <col width="18" customWidth="1" min="8" max="8"/>
    <col width="36" customWidth="1" min="9" max="9"/>
  </cols>
  <sheetData>
    <row r="1" ht="30" customHeight="1">
      <c r="A1" s="1" t="inlineStr">
        <is>
          <t>CORPORATE R&amp;D CAPEX BUDGET ALLOCATION &amp; VALUE CREATION (ROI)</t>
        </is>
      </c>
    </row>
    <row r="2" ht="20" customHeight="1">
      <c r="A2" s="2" t="inlineStr">
        <is>
          <t>Financial Discipline, Innovation CapEx Utilization &amp; Projected Value (IDR Millions)</t>
        </is>
      </c>
    </row>
    <row r="4" ht="24" customHeight="1">
      <c r="A4" s="7" t="inlineStr">
        <is>
          <t>Budget ID</t>
        </is>
      </c>
      <c r="B4" s="7" t="inlineStr">
        <is>
          <t>R&amp;D Initiative / Lab</t>
        </is>
      </c>
      <c r="C4" s="7" t="inlineStr">
        <is>
          <t>Fiscal Year</t>
        </is>
      </c>
      <c r="D4" s="7" t="inlineStr">
        <is>
          <t>Allocated CapEx (IDR M)</t>
        </is>
      </c>
      <c r="E4" s="7" t="inlineStr">
        <is>
          <t>Actual Spent (IDR M)</t>
        </is>
      </c>
      <c r="F4" s="7" t="inlineStr">
        <is>
          <t>Variance (IDR M)</t>
        </is>
      </c>
      <c r="G4" s="7" t="inlineStr">
        <is>
          <t>Forecast ROI / Value (IDR M)</t>
        </is>
      </c>
      <c r="H4" s="7" t="inlineStr">
        <is>
          <t>ROI Multiplier</t>
        </is>
      </c>
      <c r="I4" s="7" t="inlineStr">
        <is>
          <t>Budget Status</t>
        </is>
      </c>
    </row>
    <row r="5" ht="20" customHeight="1">
      <c r="A5" s="24" t="inlineStr">
        <is>
          <t>BUD-RND-01</t>
        </is>
      </c>
      <c r="B5" s="23" t="inlineStr">
        <is>
          <t>Applied Artificial Intelligence Lab</t>
        </is>
      </c>
      <c r="C5" s="24" t="inlineStr">
        <is>
          <t>FY2026</t>
        </is>
      </c>
      <c r="D5" s="26" t="n">
        <v>4500</v>
      </c>
      <c r="E5" s="26" t="n">
        <v>3850</v>
      </c>
      <c r="F5" s="26">
        <f>D5-E5</f>
        <v/>
      </c>
      <c r="G5" s="26" t="n">
        <v>14200</v>
      </c>
      <c r="H5" s="53">
        <f>G5/E5</f>
        <v/>
      </c>
      <c r="I5" s="25">
        <f>IF(F5&gt;=0,"On Track","Overrun")</f>
        <v/>
      </c>
    </row>
    <row r="6" ht="20" customHeight="1">
      <c r="A6" s="19" t="inlineStr">
        <is>
          <t>BUD-RND-02</t>
        </is>
      </c>
      <c r="B6" s="18" t="inlineStr">
        <is>
          <t>Cyber Defense &amp; Post-Quantum Lab</t>
        </is>
      </c>
      <c r="C6" s="19" t="inlineStr">
        <is>
          <t>FY2026</t>
        </is>
      </c>
      <c r="D6" s="21" t="n">
        <v>3200</v>
      </c>
      <c r="E6" s="21" t="n">
        <v>2900</v>
      </c>
      <c r="F6" s="21">
        <f>D6-E6</f>
        <v/>
      </c>
      <c r="G6" s="21" t="n">
        <v>8500</v>
      </c>
      <c r="H6" s="54">
        <f>G6/E6</f>
        <v/>
      </c>
      <c r="I6" s="20">
        <f>IF(F6&gt;=0,"On Track","Overrun")</f>
        <v/>
      </c>
    </row>
    <row r="7" ht="20" customHeight="1">
      <c r="A7" s="24" t="inlineStr">
        <is>
          <t>BUD-RND-03</t>
        </is>
      </c>
      <c r="B7" s="23" t="inlineStr">
        <is>
          <t>Edge Vision &amp; IoT Robotics Lab</t>
        </is>
      </c>
      <c r="C7" s="24" t="inlineStr">
        <is>
          <t>FY2026</t>
        </is>
      </c>
      <c r="D7" s="26" t="n">
        <v>2800</v>
      </c>
      <c r="E7" s="26" t="n">
        <v>2650</v>
      </c>
      <c r="F7" s="26">
        <f>D7-E7</f>
        <v/>
      </c>
      <c r="G7" s="26" t="n">
        <v>7100</v>
      </c>
      <c r="H7" s="53">
        <f>G7/E7</f>
        <v/>
      </c>
      <c r="I7" s="25">
        <f>IF(F7&gt;=0,"On Track","Overrun")</f>
        <v/>
      </c>
    </row>
    <row r="8" ht="20" customHeight="1">
      <c r="A8" s="19" t="inlineStr">
        <is>
          <t>BUD-RND-04</t>
        </is>
      </c>
      <c r="B8" s="18" t="inlineStr">
        <is>
          <t>Decentralized Systems &amp; ZK Vault</t>
        </is>
      </c>
      <c r="C8" s="19" t="inlineStr">
        <is>
          <t>FY2026</t>
        </is>
      </c>
      <c r="D8" s="21" t="n">
        <v>2500</v>
      </c>
      <c r="E8" s="21" t="n">
        <v>2100</v>
      </c>
      <c r="F8" s="21">
        <f>D8-E8</f>
        <v/>
      </c>
      <c r="G8" s="21" t="n">
        <v>6200</v>
      </c>
      <c r="H8" s="54">
        <f>G8/E8</f>
        <v/>
      </c>
      <c r="I8" s="20">
        <f>IF(F8&gt;=0,"On Track","Overrun")</f>
        <v/>
      </c>
    </row>
    <row r="9" ht="20" customHeight="1">
      <c r="A9" s="24" t="inlineStr">
        <is>
          <t>BUD-RND-05</t>
        </is>
      </c>
      <c r="B9" s="23" t="inlineStr">
        <is>
          <t>Green Datacenter &amp; ESG Tech Lab</t>
        </is>
      </c>
      <c r="C9" s="24" t="inlineStr">
        <is>
          <t>FY2026</t>
        </is>
      </c>
      <c r="D9" s="26" t="n">
        <v>2000</v>
      </c>
      <c r="E9" s="26" t="n">
        <v>1850</v>
      </c>
      <c r="F9" s="26">
        <f>D9-E9</f>
        <v/>
      </c>
      <c r="G9" s="26" t="n">
        <v>4800</v>
      </c>
      <c r="H9" s="53">
        <f>G9/E9</f>
        <v/>
      </c>
      <c r="I9" s="25">
        <f>IF(F9&gt;=0,"On Track","Overrun")</f>
        <v/>
      </c>
    </row>
    <row r="10" ht="20" customHeight="1">
      <c r="A10" s="19" t="inlineStr">
        <is>
          <t>BUD-RND-06</t>
        </is>
      </c>
      <c r="B10" s="18" t="inlineStr">
        <is>
          <t>Open API &amp; Developer Velocity Lab</t>
        </is>
      </c>
      <c r="C10" s="19" t="inlineStr">
        <is>
          <t>FY2026</t>
        </is>
      </c>
      <c r="D10" s="21" t="n">
        <v>1800</v>
      </c>
      <c r="E10" s="21" t="n">
        <v>1600</v>
      </c>
      <c r="F10" s="21">
        <f>D10-E10</f>
        <v/>
      </c>
      <c r="G10" s="21" t="n">
        <v>5500</v>
      </c>
      <c r="H10" s="54">
        <f>G10/E10</f>
        <v/>
      </c>
      <c r="I10" s="20">
        <f>IF(F10&gt;=0,"On Track","Overrun")</f>
        <v/>
      </c>
    </row>
    <row r="11" ht="20" customHeight="1">
      <c r="A11" s="24" t="inlineStr">
        <is>
          <t>BUD-RND-07</t>
        </is>
      </c>
      <c r="B11" s="23" t="inlineStr">
        <is>
          <t>University &amp; Academic Research Grants</t>
        </is>
      </c>
      <c r="C11" s="24" t="inlineStr">
        <is>
          <t>FY2026</t>
        </is>
      </c>
      <c r="D11" s="26" t="n">
        <v>3500</v>
      </c>
      <c r="E11" s="26" t="n">
        <v>3100</v>
      </c>
      <c r="F11" s="26">
        <f>D11-E11</f>
        <v/>
      </c>
      <c r="G11" s="26" t="n">
        <v>7800</v>
      </c>
      <c r="H11" s="53">
        <f>G11/E11</f>
        <v/>
      </c>
      <c r="I11" s="25">
        <f>IF(F11&gt;=0,"On Track","Overrun")</f>
        <v/>
      </c>
    </row>
    <row r="12" ht="20" customHeight="1">
      <c r="A12" s="19" t="inlineStr">
        <is>
          <t>BUD-RND-08</t>
        </is>
      </c>
      <c r="B12" s="18" t="inlineStr">
        <is>
          <t>Corporate Hackathon &amp; Seed Incubation</t>
        </is>
      </c>
      <c r="C12" s="19" t="inlineStr">
        <is>
          <t>FY2026</t>
        </is>
      </c>
      <c r="D12" s="21" t="n">
        <v>1200</v>
      </c>
      <c r="E12" s="21" t="n">
        <v>1150</v>
      </c>
      <c r="F12" s="21">
        <f>D12-E12</f>
        <v/>
      </c>
      <c r="G12" s="21" t="n">
        <v>3600</v>
      </c>
      <c r="H12" s="54">
        <f>G12/E12</f>
        <v/>
      </c>
      <c r="I12" s="20">
        <f>IF(F12&gt;=0,"On Track","Overrun")</f>
        <v/>
      </c>
    </row>
    <row r="13" ht="20" customHeight="1">
      <c r="A13" s="24" t="inlineStr">
        <is>
          <t>BUD-RND-09</t>
        </is>
      </c>
      <c r="B13" s="23" t="inlineStr">
        <is>
          <t>Startup Venture Pilots &amp; Proof-of-Concepts</t>
        </is>
      </c>
      <c r="C13" s="24" t="inlineStr">
        <is>
          <t>FY2026</t>
        </is>
      </c>
      <c r="D13" s="26" t="n">
        <v>3000</v>
      </c>
      <c r="E13" s="26" t="n">
        <v>2750</v>
      </c>
      <c r="F13" s="26">
        <f>D13-E13</f>
        <v/>
      </c>
      <c r="G13" s="26" t="n">
        <v>8900</v>
      </c>
      <c r="H13" s="53">
        <f>G13/E13</f>
        <v/>
      </c>
      <c r="I13" s="25">
        <f>IF(F13&gt;=0,"On Track","Overrun")</f>
        <v/>
      </c>
    </row>
    <row r="14" ht="20" customHeight="1">
      <c r="A14" s="19" t="inlineStr">
        <is>
          <t>BUD-RND-10</t>
        </is>
      </c>
      <c r="B14" s="18" t="inlineStr">
        <is>
          <t>Patent Filing &amp; Global IP Maintenance</t>
        </is>
      </c>
      <c r="C14" s="19" t="inlineStr">
        <is>
          <t>FY2026</t>
        </is>
      </c>
      <c r="D14" s="21" t="n">
        <v>1000</v>
      </c>
      <c r="E14" s="21" t="n">
        <v>850</v>
      </c>
      <c r="F14" s="21">
        <f>D14-E14</f>
        <v/>
      </c>
      <c r="G14" s="21" t="n">
        <v>2500</v>
      </c>
      <c r="H14" s="54">
        <f>G14/E14</f>
        <v/>
      </c>
      <c r="I14" s="20">
        <f>IF(F14&gt;=0,"On Track","Overrun")</f>
        <v/>
      </c>
    </row>
    <row r="15" ht="20" customHeight="1">
      <c r="A15" s="24" t="inlineStr">
        <is>
          <t>BUD-RND-11</t>
        </is>
      </c>
      <c r="B15" s="23" t="inlineStr">
        <is>
          <t>Regulatory Sandbox &amp; Pilot Assurance</t>
        </is>
      </c>
      <c r="C15" s="24" t="inlineStr">
        <is>
          <t>FY2026</t>
        </is>
      </c>
      <c r="D15" s="26" t="n">
        <v>1500</v>
      </c>
      <c r="E15" s="26" t="n">
        <v>1300</v>
      </c>
      <c r="F15" s="26">
        <f>D15-E15</f>
        <v/>
      </c>
      <c r="G15" s="26" t="n">
        <v>4200</v>
      </c>
      <c r="H15" s="53">
        <f>G15/E15</f>
        <v/>
      </c>
      <c r="I15" s="25">
        <f>IF(F15&gt;=0,"On Track","Overrun")</f>
        <v/>
      </c>
    </row>
    <row r="16" ht="20" customHeight="1">
      <c r="A16" s="19" t="inlineStr">
        <is>
          <t>BUD-RND-12</t>
        </is>
      </c>
      <c r="B16" s="18" t="inlineStr">
        <is>
          <t>Emerging Tech Horizon Scanning &amp; Advisory</t>
        </is>
      </c>
      <c r="C16" s="19" t="inlineStr">
        <is>
          <t>FY2026</t>
        </is>
      </c>
      <c r="D16" s="21" t="n">
        <v>800</v>
      </c>
      <c r="E16" s="21" t="n">
        <v>720</v>
      </c>
      <c r="F16" s="21">
        <f>D16-E16</f>
        <v/>
      </c>
      <c r="G16" s="21" t="n">
        <v>1800</v>
      </c>
      <c r="H16" s="54">
        <f>G16/E16</f>
        <v/>
      </c>
      <c r="I16" s="20">
        <f>IF(F16&gt;=0,"On Track","Overrun")</f>
        <v/>
      </c>
    </row>
    <row r="17" ht="22" customHeight="1">
      <c r="A17" s="38" t="inlineStr">
        <is>
          <t>TOTAL R&amp;D CAPEX &amp; ROI</t>
        </is>
      </c>
      <c r="B17" s="55" t="n"/>
      <c r="C17" s="56" t="n"/>
      <c r="D17" s="40">
        <f>SUM(D5:D16)</f>
        <v/>
      </c>
      <c r="E17" s="40">
        <f>SUM(E5:E16)</f>
        <v/>
      </c>
      <c r="F17" s="40">
        <f>SUM(F5:F16)</f>
        <v/>
      </c>
      <c r="G17" s="40">
        <f>SUM(G5:G16)</f>
        <v/>
      </c>
      <c r="H17" s="57">
        <f>G17/E17</f>
        <v/>
      </c>
      <c r="I17" s="42" t="inlineStr">
        <is>
          <t>PORTFOLIO HEALTHY</t>
        </is>
      </c>
    </row>
  </sheetData>
  <mergeCells count="3">
    <mergeCell ref="A1:I1"/>
    <mergeCell ref="A2:I2"/>
    <mergeCell ref="A17:C1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35" customWidth="1" min="2" max="2"/>
    <col width="42" customWidth="1" min="3" max="3"/>
    <col width="42" customWidth="1" min="4" max="4"/>
    <col width="21" customWidth="1" min="5" max="5"/>
    <col width="42" customWidth="1" min="6" max="6"/>
    <col width="42" customWidth="1" min="7" max="7"/>
    <col width="20" customWidth="1" min="8" max="8"/>
  </cols>
  <sheetData>
    <row r="1" ht="30" customHeight="1">
      <c r="A1" s="1" t="inlineStr">
        <is>
          <t>FAST-FAIL EXPERIMENT SUNSET &amp; INTELLECTUAL PROPERTY RECYCLING</t>
        </is>
      </c>
    </row>
    <row r="2" ht="20" customHeight="1">
      <c r="A2" s="2" t="inlineStr">
        <is>
          <t>Terminated Experiments, Post-Mortem Root Causes, Sunk Cost &amp; Reusable Assets</t>
        </is>
      </c>
    </row>
    <row r="4" ht="24" customHeight="1">
      <c r="A4" s="7" t="inlineStr">
        <is>
          <t>Sunset ID</t>
        </is>
      </c>
      <c r="B4" s="7" t="inlineStr">
        <is>
          <t>Experiment Name</t>
        </is>
      </c>
      <c r="C4" s="7" t="inlineStr">
        <is>
          <t>Deprecated Tech / Hypothesis</t>
        </is>
      </c>
      <c r="D4" s="7" t="inlineStr">
        <is>
          <t>Termination Reason</t>
        </is>
      </c>
      <c r="E4" s="7" t="inlineStr">
        <is>
          <t>Sunk Cost (IDR M)</t>
        </is>
      </c>
      <c r="F4" s="7" t="inlineStr">
        <is>
          <t>Key Technical Learnings</t>
        </is>
      </c>
      <c r="G4" s="7" t="inlineStr">
        <is>
          <t>Recycled IP / Asset</t>
        </is>
      </c>
      <c r="H4" s="7" t="inlineStr">
        <is>
          <t>Post-Mortem Date</t>
        </is>
      </c>
    </row>
    <row r="5" ht="22" customHeight="1">
      <c r="A5" s="24" t="inlineStr">
        <is>
          <t>SUNSET-01</t>
        </is>
      </c>
      <c r="B5" s="23" t="inlineStr">
        <is>
          <t>QKD Fiber Mesh Simulator</t>
        </is>
      </c>
      <c r="C5" s="23" t="inlineStr">
        <is>
          <t>Physical QKD protocol over existing dark fiber</t>
        </is>
      </c>
      <c r="D5" s="23" t="inlineStr">
        <is>
          <t>High hardware cost &amp; repeater attenuation limits</t>
        </is>
      </c>
      <c r="E5" s="26" t="n">
        <v>220</v>
      </c>
      <c r="F5" s="23" t="inlineStr">
        <is>
          <t>Fiber noise too severe without cryogenic repeaters</t>
        </is>
      </c>
      <c r="G5" s="23" t="inlineStr">
        <is>
          <t>PQC software key encapsulation modules</t>
        </is>
      </c>
      <c r="H5" s="24" t="inlineStr">
        <is>
          <t>2026-05-30</t>
        </is>
      </c>
    </row>
    <row r="6" ht="22" customHeight="1">
      <c r="A6" s="19" t="inlineStr">
        <is>
          <t>SUNSET-02</t>
        </is>
      </c>
      <c r="B6" s="18" t="inlineStr">
        <is>
          <t>Decentralized Carbon Ledger</t>
        </is>
      </c>
      <c r="C6" s="18" t="inlineStr">
        <is>
          <t>Private consortium blockchain for ESG credits</t>
        </is>
      </c>
      <c r="D6" s="18" t="inlineStr">
        <is>
          <t>Lack of industry standard API and trading volume</t>
        </is>
      </c>
      <c r="E6" s="21" t="n">
        <v>180</v>
      </c>
      <c r="F6" s="18" t="inlineStr">
        <is>
          <t>Consortium governance too slow; relational DB sufficient</t>
        </is>
      </c>
      <c r="G6" s="18" t="inlineStr">
        <is>
          <t>Automated ESG reporting calculation engine</t>
        </is>
      </c>
      <c r="H6" s="19" t="inlineStr">
        <is>
          <t>2026-05-15</t>
        </is>
      </c>
    </row>
    <row r="7" ht="22" customHeight="1">
      <c r="A7" s="24" t="inlineStr">
        <is>
          <t>SUNSET-03</t>
        </is>
      </c>
      <c r="B7" s="23" t="inlineStr">
        <is>
          <t>Neuromorphic Vision Chip</t>
        </is>
      </c>
      <c r="C7" s="23" t="inlineStr">
        <is>
          <t>Analog spiking neural nets for edge battery cameras</t>
        </is>
      </c>
      <c r="D7" s="23" t="inlineStr">
        <is>
          <t>Silicon yield defect &amp; compiler maturity too low</t>
        </is>
      </c>
      <c r="E7" s="26" t="n">
        <v>260</v>
      </c>
      <c r="F7" s="23" t="inlineStr">
        <is>
          <t>Firmware toolchains immature for production C++</t>
        </is>
      </c>
      <c r="G7" s="23" t="inlineStr">
        <is>
          <t>Edge computer vision feature extraction model</t>
        </is>
      </c>
      <c r="H7" s="24" t="inlineStr">
        <is>
          <t>2026-04-30</t>
        </is>
      </c>
    </row>
    <row r="8" ht="22" customHeight="1">
      <c r="A8" s="19" t="inlineStr">
        <is>
          <t>SUNSET-04</t>
        </is>
      </c>
      <c r="B8" s="18" t="inlineStr">
        <is>
          <t>Speech-to-Code Natural IDE</t>
        </is>
      </c>
      <c r="C8" s="18" t="inlineStr">
        <is>
          <t>Dictating complex backend software via voice</t>
        </is>
      </c>
      <c r="D8" s="18" t="inlineStr">
        <is>
          <t>High error rate on syntax brackets &amp; variable scope</t>
        </is>
      </c>
      <c r="E8" s="21" t="n">
        <v>150</v>
      </c>
      <c r="F8" s="18" t="inlineStr">
        <is>
          <t>Voice syntax slower than keyboard shortcuts &amp; tab-complete</t>
        </is>
      </c>
      <c r="G8" s="18" t="inlineStr">
        <is>
          <t>Voice intent classification library</t>
        </is>
      </c>
      <c r="H8" s="19" t="inlineStr">
        <is>
          <t>2026-04-15</t>
        </is>
      </c>
    </row>
    <row r="9" ht="22" customHeight="1">
      <c r="A9" s="24" t="inlineStr">
        <is>
          <t>SUNSET-05</t>
        </is>
      </c>
      <c r="B9" s="23" t="inlineStr">
        <is>
          <t>Geothermal Micro-DC Cooling</t>
        </is>
      </c>
      <c r="C9" s="23" t="inlineStr">
        <is>
          <t>Sub-surface ground loop heat exchange for small racks</t>
        </is>
      </c>
      <c r="D9" s="23" t="inlineStr">
        <is>
          <t>Geological permit friction &amp; high upfront boring cost</t>
        </is>
      </c>
      <c r="E9" s="26" t="n">
        <v>200</v>
      </c>
      <c r="F9" s="23" t="inlineStr">
        <is>
          <t>Geological survey costs exceeded 5-year electricity savings</t>
        </is>
      </c>
      <c r="G9" s="23" t="inlineStr">
        <is>
          <t>DC environmental telemetry IoT firmware</t>
        </is>
      </c>
      <c r="H9" s="24" t="inlineStr">
        <is>
          <t>2026-03-31</t>
        </is>
      </c>
    </row>
    <row r="10" ht="22" customHeight="1">
      <c r="A10" s="19" t="inlineStr">
        <is>
          <t>SUNSET-06</t>
        </is>
      </c>
      <c r="B10" s="18" t="inlineStr">
        <is>
          <t>Public Blockchain DeFi Vault</t>
        </is>
      </c>
      <c r="C10" s="18" t="inlineStr">
        <is>
          <t>Hedging corporate treasury yields on-chain</t>
        </is>
      </c>
      <c r="D10" s="18" t="inlineStr">
        <is>
          <t>Regulatory capital risk under OJK &amp; volatility</t>
        </is>
      </c>
      <c r="E10" s="21" t="n">
        <v>310</v>
      </c>
      <c r="F10" s="18" t="inlineStr">
        <is>
          <t>Smart contract smart risk requires excessive reserves</t>
        </is>
      </c>
      <c r="G10" s="18" t="inlineStr">
        <is>
          <t>Automated multi-currency treasury balance script</t>
        </is>
      </c>
      <c r="H10" s="19" t="inlineStr">
        <is>
          <t>2025-11-28</t>
        </is>
      </c>
    </row>
    <row r="11" ht="22" customHeight="1">
      <c r="A11" s="24" t="inlineStr">
        <is>
          <t>SUNSET-07</t>
        </is>
      </c>
      <c r="B11" s="23" t="inlineStr">
        <is>
          <t>Customer Emotion Face Scanner</t>
        </is>
      </c>
      <c r="C11" s="23" t="inlineStr">
        <is>
          <t>In-branch customer sentiment video scanning</t>
        </is>
      </c>
      <c r="D11" s="23" t="inlineStr">
        <is>
          <t>Severe customer privacy backlash &amp; UU PDP concern</t>
        </is>
      </c>
      <c r="E11" s="26" t="n">
        <v>240</v>
      </c>
      <c r="F11" s="23" t="inlineStr">
        <is>
          <t>Biometric sentiment analysis breaches brand trust</t>
        </is>
      </c>
      <c r="G11" s="23" t="inlineStr">
        <is>
          <t>Edge camera person-counting anonymizer</t>
        </is>
      </c>
      <c r="H11" s="24" t="inlineStr">
        <is>
          <t>2025-09-15</t>
        </is>
      </c>
    </row>
    <row r="12" ht="22" customHeight="1">
      <c r="A12" s="19" t="inlineStr">
        <is>
          <t>SUNSET-08</t>
        </is>
      </c>
      <c r="B12" s="18" t="inlineStr">
        <is>
          <t>Autonomous Drone Parcel Flight</t>
        </is>
      </c>
      <c r="C12" s="18" t="inlineStr">
        <is>
          <t>Direct drone roof landing for retail parcels</t>
        </is>
      </c>
      <c r="D12" s="18" t="inlineStr">
        <is>
          <t>Municipal aviation airspace regulation veto</t>
        </is>
      </c>
      <c r="E12" s="21" t="n">
        <v>380</v>
      </c>
      <c r="F12" s="18" t="inlineStr">
        <is>
          <t>Urban air corridors not legally viable for 3+ years</t>
        </is>
      </c>
      <c r="G12" s="18" t="inlineStr">
        <is>
          <t>5G low-latency video streaming compression codec</t>
        </is>
      </c>
      <c r="H12" s="19" t="inlineStr">
        <is>
          <t>2025-08-10</t>
        </is>
      </c>
    </row>
    <row r="13" ht="22" customHeight="1">
      <c r="A13" s="24" t="inlineStr">
        <is>
          <t>SUNSET-09</t>
        </is>
      </c>
      <c r="B13" s="23" t="inlineStr">
        <is>
          <t>VR Immersive Boardroom</t>
        </is>
      </c>
      <c r="C13" s="23" t="inlineStr">
        <is>
          <t>Executive weekly meetings inside Oculus VR</t>
        </is>
      </c>
      <c r="D13" s="23" t="inlineStr">
        <is>
          <t>User motion fatigue &amp; low slide reading readability</t>
        </is>
      </c>
      <c r="E13" s="26" t="n">
        <v>120</v>
      </c>
      <c r="F13" s="23" t="inlineStr">
        <is>
          <t>2D high-res monitors vastly superior for spreadsheets</t>
        </is>
      </c>
      <c r="G13" s="23" t="inlineStr">
        <is>
          <t>Spatial 3D audio conferencing plugin</t>
        </is>
      </c>
      <c r="H13" s="24" t="inlineStr">
        <is>
          <t>2025-06-20</t>
        </is>
      </c>
    </row>
    <row r="14" ht="22" customHeight="1">
      <c r="A14" s="19" t="inlineStr">
        <is>
          <t>SUNSET-10</t>
        </is>
      </c>
      <c r="B14" s="18" t="inlineStr">
        <is>
          <t>Automated No-Code App Builder</t>
        </is>
      </c>
      <c r="C14" s="18" t="inlineStr">
        <is>
          <t>End-user non-tech automated app generator</t>
        </is>
      </c>
      <c r="D14" s="18" t="inlineStr">
        <is>
          <t>Generated spaghetti code unmaintainable by devops</t>
        </is>
      </c>
      <c r="E14" s="21" t="n">
        <v>280</v>
      </c>
      <c r="F14" s="18" t="inlineStr">
        <is>
          <t>Strict governance requires source control &amp; CI/CD</t>
        </is>
      </c>
      <c r="G14" s="18" t="inlineStr">
        <is>
          <t>Design system Figma-to-React tokens</t>
        </is>
      </c>
      <c r="H14" s="19" t="inlineStr">
        <is>
          <t>2025-04-12</t>
        </is>
      </c>
    </row>
    <row r="15" ht="22" customHeight="1">
      <c r="A15" s="24" t="inlineStr">
        <is>
          <t>SUNSET-11</t>
        </is>
      </c>
      <c r="B15" s="23" t="inlineStr">
        <is>
          <t>Autonomous Social Media Scraper</t>
        </is>
      </c>
      <c r="C15" s="23" t="inlineStr">
        <is>
          <t>Scraping competitor pricing via headless browser</t>
        </is>
      </c>
      <c r="D15" s="23" t="inlineStr">
        <is>
          <t>Target platforms blocked dynamic IP rotations</t>
        </is>
      </c>
      <c r="E15" s="26" t="n">
        <v>140</v>
      </c>
      <c r="F15" s="23" t="inlineStr">
        <is>
          <t>Scraping fragile; official partner APIs required</t>
        </is>
      </c>
      <c r="G15" s="23" t="inlineStr">
        <is>
          <t>Proxy pool health checking microservice</t>
        </is>
      </c>
      <c r="H15" s="24" t="inlineStr">
        <is>
          <t>2025-02-18</t>
        </is>
      </c>
    </row>
    <row r="16" ht="22" customHeight="1">
      <c r="A16" s="19" t="inlineStr">
        <is>
          <t>SUNSET-12</t>
        </is>
      </c>
      <c r="B16" s="18" t="inlineStr">
        <is>
          <t>P2P Mesh Offline Micro-Lending</t>
        </is>
      </c>
      <c r="C16" s="18" t="inlineStr">
        <is>
          <t>Bluetooth mesh offline loan disbursement</t>
        </is>
      </c>
      <c r="D16" s="18" t="inlineStr">
        <is>
          <t>Double-spend risk high before network reconnection</t>
        </is>
      </c>
      <c r="E16" s="21" t="n">
        <v>190</v>
      </c>
      <c r="F16" s="18" t="inlineStr">
        <is>
          <t>Offline transactions require central atomic lock</t>
        </is>
      </c>
      <c r="G16" s="18" t="inlineStr">
        <is>
          <t>Encrypted offline ledger sync protocol</t>
        </is>
      </c>
      <c r="H16" s="19" t="inlineStr">
        <is>
          <t>2024-12-10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43" customWidth="1" min="2" max="2"/>
    <col width="24" customWidth="1" min="3" max="3"/>
    <col width="22" customWidth="1" min="4" max="4"/>
    <col width="34" customWidth="1" min="5" max="5"/>
    <col width="26" customWidth="1" min="6" max="6"/>
    <col width="27" customWidth="1" min="7" max="7"/>
    <col width="38" customWidth="1" min="8" max="8"/>
  </cols>
  <sheetData>
    <row r="1" ht="30" customHeight="1">
      <c r="A1" s="1" t="inlineStr">
        <is>
          <t>INNOVATION COMMERCIALIZATION &amp; BUSINESS HANDOVER RUNWAY</t>
        </is>
      </c>
    </row>
    <row r="2" ht="20" customHeight="1">
      <c r="A2" s="2" t="inlineStr">
        <is>
          <t>Production Handover, ARR / Cost-Saving Potential &amp; Operational Readiness</t>
        </is>
      </c>
    </row>
    <row r="4" ht="24" customHeight="1">
      <c r="A4" s="7" t="inlineStr">
        <is>
          <t>Runway ID</t>
        </is>
      </c>
      <c r="B4" s="7" t="inlineStr">
        <is>
          <t>Incubation Project Name</t>
        </is>
      </c>
      <c r="C4" s="7" t="inlineStr">
        <is>
          <t>Target Business Unit</t>
        </is>
      </c>
      <c r="D4" s="7" t="inlineStr">
        <is>
          <t>Handover Stage</t>
        </is>
      </c>
      <c r="E4" s="7" t="inlineStr">
        <is>
          <t>ARR / Saving Potential (IDR M)</t>
        </is>
      </c>
      <c r="F4" s="7" t="inlineStr">
        <is>
          <t>Target Commercial Date</t>
        </is>
      </c>
      <c r="G4" s="7" t="inlineStr">
        <is>
          <t>Readiness Score (1-100)</t>
        </is>
      </c>
      <c r="H4" s="7" t="inlineStr">
        <is>
          <t>Executive Business Sponsor</t>
        </is>
      </c>
    </row>
    <row r="5" ht="20" customHeight="1">
      <c r="A5" s="24" t="inlineStr">
        <is>
          <t>RUN-01</t>
        </is>
      </c>
      <c r="B5" s="23" t="inlineStr">
        <is>
          <t>Autonomous AI Code Review Agent</t>
        </is>
      </c>
      <c r="C5" s="23" t="inlineStr">
        <is>
          <t>Core Engineering</t>
        </is>
      </c>
      <c r="D5" s="25" t="inlineStr">
        <is>
          <t>GA Rollout</t>
        </is>
      </c>
      <c r="E5" s="26" t="n">
        <v>5800</v>
      </c>
      <c r="F5" s="24" t="inlineStr">
        <is>
          <t>2026-07-15</t>
        </is>
      </c>
      <c r="G5" s="27" t="n">
        <v>94</v>
      </c>
      <c r="H5" s="23" t="inlineStr">
        <is>
          <t>VP Engineering</t>
        </is>
      </c>
    </row>
    <row r="6" ht="20" customHeight="1">
      <c r="A6" s="19" t="inlineStr">
        <is>
          <t>RUN-02</t>
        </is>
      </c>
      <c r="B6" s="18" t="inlineStr">
        <is>
          <t>Predictive Churn Engine via GNN</t>
        </is>
      </c>
      <c r="C6" s="18" t="inlineStr">
        <is>
          <t>Enterprise Sales</t>
        </is>
      </c>
      <c r="D6" s="20" t="inlineStr">
        <is>
          <t>GA Rollout</t>
        </is>
      </c>
      <c r="E6" s="21" t="n">
        <v>8400</v>
      </c>
      <c r="F6" s="19" t="inlineStr">
        <is>
          <t>2026-06-15</t>
        </is>
      </c>
      <c r="G6" s="22" t="n">
        <v>96</v>
      </c>
      <c r="H6" s="18" t="inlineStr">
        <is>
          <t>Chief Commercial Officer</t>
        </is>
      </c>
    </row>
    <row r="7" ht="20" customHeight="1">
      <c r="A7" s="24" t="inlineStr">
        <is>
          <t>RUN-03</t>
        </is>
      </c>
      <c r="B7" s="23" t="inlineStr">
        <is>
          <t>Generative Synthetic Customer Data</t>
        </is>
      </c>
      <c r="C7" s="23" t="inlineStr">
        <is>
          <t>Data &amp; Compliance</t>
        </is>
      </c>
      <c r="D7" s="35" t="inlineStr">
        <is>
          <t>User Training</t>
        </is>
      </c>
      <c r="E7" s="26" t="n">
        <v>3200</v>
      </c>
      <c r="F7" s="24" t="inlineStr">
        <is>
          <t>2026-06-30</t>
        </is>
      </c>
      <c r="G7" s="27" t="n">
        <v>90</v>
      </c>
      <c r="H7" s="23" t="inlineStr">
        <is>
          <t>Chief Data Officer</t>
        </is>
      </c>
    </row>
    <row r="8" ht="20" customHeight="1">
      <c r="A8" s="19" t="inlineStr">
        <is>
          <t>RUN-04</t>
        </is>
      </c>
      <c r="B8" s="18" t="inlineStr">
        <is>
          <t>Automated Regulatory Legal NLP</t>
        </is>
      </c>
      <c r="C8" s="18" t="inlineStr">
        <is>
          <t>Legal &amp; Compliance</t>
        </is>
      </c>
      <c r="D8" s="34" t="inlineStr">
        <is>
          <t>User Training</t>
        </is>
      </c>
      <c r="E8" s="21" t="n">
        <v>2400</v>
      </c>
      <c r="F8" s="19" t="inlineStr">
        <is>
          <t>2026-07-31</t>
        </is>
      </c>
      <c r="G8" s="22" t="n">
        <v>88</v>
      </c>
      <c r="H8" s="18" t="inlineStr">
        <is>
          <t>Head of Legal &amp; Compliance</t>
        </is>
      </c>
    </row>
    <row r="9" ht="20" customHeight="1">
      <c r="A9" s="24" t="inlineStr">
        <is>
          <t>RUN-05</t>
        </is>
      </c>
      <c r="B9" s="23" t="inlineStr">
        <is>
          <t>Automated Reverse Vulnerability Fuzzer</t>
        </is>
      </c>
      <c r="C9" s="23" t="inlineStr">
        <is>
          <t>Information Security</t>
        </is>
      </c>
      <c r="D9" s="8" t="inlineStr">
        <is>
          <t>Technical Handover</t>
        </is>
      </c>
      <c r="E9" s="26" t="n">
        <v>4100</v>
      </c>
      <c r="F9" s="24" t="inlineStr">
        <is>
          <t>2026-08-15</t>
        </is>
      </c>
      <c r="G9" s="27" t="n">
        <v>85</v>
      </c>
      <c r="H9" s="23" t="inlineStr">
        <is>
          <t>Chief Information Security Officer</t>
        </is>
      </c>
    </row>
    <row r="10" ht="20" customHeight="1">
      <c r="A10" s="19" t="inlineStr">
        <is>
          <t>RUN-06</t>
        </is>
      </c>
      <c r="B10" s="18" t="inlineStr">
        <is>
          <t>Edge Computer Vision Quality Inspection</t>
        </is>
      </c>
      <c r="C10" s="18" t="inlineStr">
        <is>
          <t>Manufacturing IT</t>
        </is>
      </c>
      <c r="D10" s="10" t="inlineStr">
        <is>
          <t>Technical Handover</t>
        </is>
      </c>
      <c r="E10" s="21" t="n">
        <v>6200</v>
      </c>
      <c r="F10" s="19" t="inlineStr">
        <is>
          <t>2026-08-30</t>
        </is>
      </c>
      <c r="G10" s="22" t="n">
        <v>82</v>
      </c>
      <c r="H10" s="18" t="inlineStr">
        <is>
          <t>VP Operations &amp; Plants</t>
        </is>
      </c>
    </row>
    <row r="11" ht="20" customHeight="1">
      <c r="A11" s="24" t="inlineStr">
        <is>
          <t>RUN-07</t>
        </is>
      </c>
      <c r="B11" s="23" t="inlineStr">
        <is>
          <t>Biometric Behavioral Fraud Detection</t>
        </is>
      </c>
      <c r="C11" s="23" t="inlineStr">
        <is>
          <t>FinTech Services</t>
        </is>
      </c>
      <c r="D11" s="8" t="inlineStr">
        <is>
          <t>Technical Handover</t>
        </is>
      </c>
      <c r="E11" s="26" t="n">
        <v>5500</v>
      </c>
      <c r="F11" s="24" t="inlineStr">
        <is>
          <t>2026-09-15</t>
        </is>
      </c>
      <c r="G11" s="27" t="n">
        <v>78</v>
      </c>
      <c r="H11" s="23" t="inlineStr">
        <is>
          <t>Head of Consumer Banking</t>
        </is>
      </c>
    </row>
    <row r="12" ht="20" customHeight="1">
      <c r="A12" s="19" t="inlineStr">
        <is>
          <t>RUN-08</t>
        </is>
      </c>
      <c r="B12" s="18" t="inlineStr">
        <is>
          <t>Dynamic Micro-Frontend Personalizer</t>
        </is>
      </c>
      <c r="C12" s="18" t="inlineStr">
        <is>
          <t>E-Commerce Web</t>
        </is>
      </c>
      <c r="D12" s="10" t="inlineStr">
        <is>
          <t>Technical Handover</t>
        </is>
      </c>
      <c r="E12" s="21" t="n">
        <v>3800</v>
      </c>
      <c r="F12" s="19" t="inlineStr">
        <is>
          <t>2026-10-01</t>
        </is>
      </c>
      <c r="G12" s="22" t="n">
        <v>75</v>
      </c>
      <c r="H12" s="18" t="inlineStr">
        <is>
          <t>Head of Digital Products</t>
        </is>
      </c>
    </row>
    <row r="13" ht="20" customHeight="1">
      <c r="A13" s="24" t="inlineStr">
        <is>
          <t>RUN-09</t>
        </is>
      </c>
      <c r="B13" s="23" t="inlineStr">
        <is>
          <t>Autonomous BGP Self-Healing Mesh</t>
        </is>
      </c>
      <c r="C13" s="23" t="inlineStr">
        <is>
          <t>Infrastructure Ops</t>
        </is>
      </c>
      <c r="D13" s="8" t="inlineStr">
        <is>
          <t>Technical Handover</t>
        </is>
      </c>
      <c r="E13" s="26" t="n">
        <v>4600</v>
      </c>
      <c r="F13" s="24" t="inlineStr">
        <is>
          <t>2026-10-15</t>
        </is>
      </c>
      <c r="G13" s="27" t="n">
        <v>74</v>
      </c>
      <c r="H13" s="23" t="inlineStr">
        <is>
          <t>VP Infrastructure &amp; Cloud</t>
        </is>
      </c>
    </row>
    <row r="14" ht="20" customHeight="1">
      <c r="A14" s="19" t="inlineStr">
        <is>
          <t>RUN-10</t>
        </is>
      </c>
      <c r="B14" s="18" t="inlineStr">
        <is>
          <t>AR Remote Machinery Assistance</t>
        </is>
      </c>
      <c r="C14" s="18" t="inlineStr">
        <is>
          <t>Field Engineering</t>
        </is>
      </c>
      <c r="D14" s="10" t="inlineStr">
        <is>
          <t>Technical Handover</t>
        </is>
      </c>
      <c r="E14" s="21" t="n">
        <v>3500</v>
      </c>
      <c r="F14" s="19" t="inlineStr">
        <is>
          <t>2026-10-31</t>
        </is>
      </c>
      <c r="G14" s="22" t="n">
        <v>72</v>
      </c>
      <c r="H14" s="18" t="inlineStr">
        <is>
          <t>VP Field Services</t>
        </is>
      </c>
    </row>
    <row r="15" ht="20" customHeight="1">
      <c r="A15" s="24" t="inlineStr">
        <is>
          <t>RUN-11</t>
        </is>
      </c>
      <c r="B15" s="23" t="inlineStr">
        <is>
          <t>Zero-Knowledge Credit Scoring</t>
        </is>
      </c>
      <c r="C15" s="23" t="inlineStr">
        <is>
          <t>Digital Lending</t>
        </is>
      </c>
      <c r="D15" s="8" t="inlineStr">
        <is>
          <t>Technical Handover</t>
        </is>
      </c>
      <c r="E15" s="26" t="n">
        <v>7500</v>
      </c>
      <c r="F15" s="24" t="inlineStr">
        <is>
          <t>2026-11-15</t>
        </is>
      </c>
      <c r="G15" s="27" t="n">
        <v>70</v>
      </c>
      <c r="H15" s="23" t="inlineStr">
        <is>
          <t>Head of Digital SME Lending</t>
        </is>
      </c>
    </row>
    <row r="16" ht="20" customHeight="1">
      <c r="A16" s="19" t="inlineStr">
        <is>
          <t>RUN-12</t>
        </is>
      </c>
      <c r="B16" s="18" t="inlineStr">
        <is>
          <t>Hyper-Personalized Wealth Voice Agent</t>
        </is>
      </c>
      <c r="C16" s="18" t="inlineStr">
        <is>
          <t>Wealth Tech</t>
        </is>
      </c>
      <c r="D16" s="10" t="inlineStr">
        <is>
          <t>Technical Handover</t>
        </is>
      </c>
      <c r="E16" s="21" t="n">
        <v>4900</v>
      </c>
      <c r="F16" s="19" t="inlineStr">
        <is>
          <t>2026-11-30</t>
        </is>
      </c>
      <c r="G16" s="22" t="n">
        <v>68</v>
      </c>
      <c r="H16" s="18" t="inlineStr">
        <is>
          <t>Head of Private Wealth</t>
        </is>
      </c>
    </row>
    <row r="17" ht="20" customHeight="1">
      <c r="A17" s="24" t="inlineStr">
        <is>
          <t>RUN-13</t>
        </is>
      </c>
      <c r="B17" s="23" t="inlineStr">
        <is>
          <t>Self-Sovereign Identity Citizen Wallet</t>
        </is>
      </c>
      <c r="C17" s="23" t="inlineStr">
        <is>
          <t>Public Tech Ops</t>
        </is>
      </c>
      <c r="D17" s="8" t="inlineStr">
        <is>
          <t>Technical Handover</t>
        </is>
      </c>
      <c r="E17" s="26" t="n">
        <v>3200</v>
      </c>
      <c r="F17" s="24" t="inlineStr">
        <is>
          <t>2026-12-01</t>
        </is>
      </c>
      <c r="G17" s="27" t="n">
        <v>65</v>
      </c>
      <c r="H17" s="23" t="inlineStr">
        <is>
          <t>Director Government Relations</t>
        </is>
      </c>
    </row>
    <row r="18" ht="20" customHeight="1">
      <c r="A18" s="19" t="inlineStr">
        <is>
          <t>RUN-14</t>
        </is>
      </c>
      <c r="B18" s="18" t="inlineStr">
        <is>
          <t>Satellite IoT Remote Asset Tracking</t>
        </is>
      </c>
      <c r="C18" s="18" t="inlineStr">
        <is>
          <t>Supply Chain Ops</t>
        </is>
      </c>
      <c r="D18" s="10" t="inlineStr">
        <is>
          <t>Technical Handover</t>
        </is>
      </c>
      <c r="E18" s="21" t="n">
        <v>4300</v>
      </c>
      <c r="F18" s="19" t="inlineStr">
        <is>
          <t>2026-12-15</t>
        </is>
      </c>
      <c r="G18" s="22" t="n">
        <v>62</v>
      </c>
      <c r="H18" s="18" t="inlineStr">
        <is>
          <t>VP Global Logistics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3" customWidth="1" min="2" max="2"/>
    <col width="39" customWidth="1" min="3" max="3"/>
    <col width="21" customWidth="1" min="4" max="4"/>
    <col width="42" customWidth="1" min="5" max="5"/>
    <col width="27" customWidth="1" min="6" max="6"/>
    <col width="17" customWidth="1" min="7" max="7"/>
    <col width="23" customWidth="1" min="8" max="8"/>
  </cols>
  <sheetData>
    <row r="1" ht="30" customHeight="1">
      <c r="A1" s="1" t="inlineStr">
        <is>
          <t>REGULATORY SANDBOX &amp; EXPERIMENTATION COMPLIANCE</t>
        </is>
      </c>
    </row>
    <row r="2" ht="20" customHeight="1">
      <c r="A2" s="2" t="inlineStr">
        <is>
          <t>OJK, Bank Indonesia &amp; Gov Sandboxes, Exemption Status &amp; Audit Readiness</t>
        </is>
      </c>
    </row>
    <row r="4" ht="24" customHeight="1">
      <c r="A4" s="7" t="inlineStr">
        <is>
          <t>Sandbox ID</t>
        </is>
      </c>
      <c r="B4" s="7" t="inlineStr">
        <is>
          <t>Project Name</t>
        </is>
      </c>
      <c r="C4" s="7" t="inlineStr">
        <is>
          <t>Regulated Regulatory Body</t>
        </is>
      </c>
      <c r="D4" s="7" t="inlineStr">
        <is>
          <t>Compliance Status</t>
        </is>
      </c>
      <c r="E4" s="7" t="inlineStr">
        <is>
          <t>Key Risk Mitigation Plan</t>
        </is>
      </c>
      <c r="F4" s="7" t="inlineStr">
        <is>
          <t>Lead Regulatory Liaison</t>
        </is>
      </c>
      <c r="G4" s="7" t="inlineStr">
        <is>
          <t>Approval Date</t>
        </is>
      </c>
      <c r="H4" s="7" t="inlineStr">
        <is>
          <t>Sandbox Expiry Date</t>
        </is>
      </c>
    </row>
    <row r="5" ht="20" customHeight="1">
      <c r="A5" s="24" t="inlineStr">
        <is>
          <t>SBX-01</t>
        </is>
      </c>
      <c r="B5" s="23" t="inlineStr">
        <is>
          <t>Zero-Knowledge Credit Scoring</t>
        </is>
      </c>
      <c r="C5" s="23" t="inlineStr">
        <is>
          <t>OJK FinTech Sandbox</t>
        </is>
      </c>
      <c r="D5" s="25" t="inlineStr">
        <is>
          <t>Exemption Granted</t>
        </is>
      </c>
      <c r="E5" s="23" t="inlineStr">
        <is>
          <t>Zero raw bank ledger exposed; cryptographic proofs only</t>
        </is>
      </c>
      <c r="F5" s="23" t="inlineStr">
        <is>
          <t>Bambang Sudiro, SH</t>
        </is>
      </c>
      <c r="G5" s="24" t="inlineStr">
        <is>
          <t>2025-06-10</t>
        </is>
      </c>
      <c r="H5" s="24" t="inlineStr">
        <is>
          <t>2026-12-31</t>
        </is>
      </c>
    </row>
    <row r="6" ht="20" customHeight="1">
      <c r="A6" s="19" t="inlineStr">
        <is>
          <t>SBX-02</t>
        </is>
      </c>
      <c r="B6" s="18" t="inlineStr">
        <is>
          <t>Biometric Behavioral Fraud Detection</t>
        </is>
      </c>
      <c r="C6" s="18" t="inlineStr">
        <is>
          <t>Bank Indonesia Payment Sandbox</t>
        </is>
      </c>
      <c r="D6" s="20" t="inlineStr">
        <is>
          <t>Compliant</t>
        </is>
      </c>
      <c r="E6" s="18" t="inlineStr">
        <is>
          <t>Passive biometric signals never leave customer device enclave</t>
        </is>
      </c>
      <c r="F6" s="18" t="inlineStr">
        <is>
          <t>Maya Pratiwi, LLM</t>
        </is>
      </c>
      <c r="G6" s="19" t="inlineStr">
        <is>
          <t>2025-08-15</t>
        </is>
      </c>
      <c r="H6" s="19" t="inlineStr">
        <is>
          <t>2026-11-30</t>
        </is>
      </c>
    </row>
    <row r="7" ht="20" customHeight="1">
      <c r="A7" s="24" t="inlineStr">
        <is>
          <t>SBX-03</t>
        </is>
      </c>
      <c r="B7" s="23" t="inlineStr">
        <is>
          <t>Generative Synthetic Customer Data</t>
        </is>
      </c>
      <c r="C7" s="23" t="inlineStr">
        <is>
          <t>Kemenkominfo UU PDP Sandbox</t>
        </is>
      </c>
      <c r="D7" s="25" t="inlineStr">
        <is>
          <t>Compliant</t>
        </is>
      </c>
      <c r="E7" s="23" t="inlineStr">
        <is>
          <t>Differential privacy epsilon &lt; 0.5 verified by independent auditor</t>
        </is>
      </c>
      <c r="F7" s="23" t="inlineStr">
        <is>
          <t>Bambang Sudiro, SH</t>
        </is>
      </c>
      <c r="G7" s="24" t="inlineStr">
        <is>
          <t>2025-09-01</t>
        </is>
      </c>
      <c r="H7" s="24" t="inlineStr">
        <is>
          <t>2027-03-31</t>
        </is>
      </c>
    </row>
    <row r="8" ht="20" customHeight="1">
      <c r="A8" s="19" t="inlineStr">
        <is>
          <t>SBX-04</t>
        </is>
      </c>
      <c r="B8" s="18" t="inlineStr">
        <is>
          <t>Self-Sovereign Identity Citizen Wallet</t>
        </is>
      </c>
      <c r="C8" s="18" t="inlineStr">
        <is>
          <t>Kemenkominfo Digital ID Pilot</t>
        </is>
      </c>
      <c r="D8" s="34" t="inlineStr">
        <is>
          <t>Under Review</t>
        </is>
      </c>
      <c r="E8" s="18" t="inlineStr">
        <is>
          <t>Decentralized DID standard aligned w/ national ID architecture</t>
        </is>
      </c>
      <c r="F8" s="18" t="inlineStr">
        <is>
          <t>Maya Pratiwi, LLM</t>
        </is>
      </c>
      <c r="G8" s="19" t="inlineStr">
        <is>
          <t>2026-01-15</t>
        </is>
      </c>
      <c r="H8" s="19" t="inlineStr">
        <is>
          <t>2027-01-15</t>
        </is>
      </c>
    </row>
    <row r="9" ht="20" customHeight="1">
      <c r="A9" s="24" t="inlineStr">
        <is>
          <t>SBX-05</t>
        </is>
      </c>
      <c r="B9" s="23" t="inlineStr">
        <is>
          <t>Hyper-Personalized Wealth Voice Agent</t>
        </is>
      </c>
      <c r="C9" s="23" t="inlineStr">
        <is>
          <t>OJK Market Conduct &amp; Advisory</t>
        </is>
      </c>
      <c r="D9" s="35" t="inlineStr">
        <is>
          <t>Under Review</t>
        </is>
      </c>
      <c r="E9" s="23" t="inlineStr">
        <is>
          <t>Automated disclaimer &amp; recorded human supervisor fallback</t>
        </is>
      </c>
      <c r="F9" s="23" t="inlineStr">
        <is>
          <t>Bambang Sudiro, SH</t>
        </is>
      </c>
      <c r="G9" s="24" t="inlineStr">
        <is>
          <t>2026-02-20</t>
        </is>
      </c>
      <c r="H9" s="24" t="inlineStr">
        <is>
          <t>2026-12-31</t>
        </is>
      </c>
    </row>
    <row r="10" ht="20" customHeight="1">
      <c r="A10" s="19" t="inlineStr">
        <is>
          <t>SBX-06</t>
        </is>
      </c>
      <c r="B10" s="18" t="inlineStr">
        <is>
          <t>Satellite IoT Remote Asset Tracking</t>
        </is>
      </c>
      <c r="C10" s="18" t="inlineStr">
        <is>
          <t>Kemenkominfo Frequency Spectrum</t>
        </is>
      </c>
      <c r="D10" s="28" t="inlineStr">
        <is>
          <t>Audit Pending</t>
        </is>
      </c>
      <c r="E10" s="18" t="inlineStr">
        <is>
          <t>LEO Ku-band satellite downlink frequency license clearance</t>
        </is>
      </c>
      <c r="F10" s="18" t="inlineStr">
        <is>
          <t>Indra Kusuma, ST</t>
        </is>
      </c>
      <c r="G10" s="19" t="inlineStr">
        <is>
          <t>2026-03-05</t>
        </is>
      </c>
      <c r="H10" s="19" t="inlineStr">
        <is>
          <t>2026-09-30</t>
        </is>
      </c>
    </row>
    <row r="11" ht="20" customHeight="1">
      <c r="A11" s="24" t="inlineStr">
        <is>
          <t>SBX-07</t>
        </is>
      </c>
      <c r="B11" s="23" t="inlineStr">
        <is>
          <t>Autonomous Drone Flight Path Mesh</t>
        </is>
      </c>
      <c r="C11" s="23" t="inlineStr">
        <is>
          <t>Kemenhub Air Nav Aviation Authority</t>
        </is>
      </c>
      <c r="D11" s="35" t="inlineStr">
        <is>
          <t>Under Review</t>
        </is>
      </c>
      <c r="E11" s="23" t="inlineStr">
        <is>
          <t>Geofencing hard limit &amp; fail-safe emergency parachute system</t>
        </is>
      </c>
      <c r="F11" s="23" t="inlineStr">
        <is>
          <t>Indra Kusuma, ST</t>
        </is>
      </c>
      <c r="G11" s="24" t="inlineStr">
        <is>
          <t>2026-03-25</t>
        </is>
      </c>
      <c r="H11" s="24" t="inlineStr">
        <is>
          <t>2027-03-31</t>
        </is>
      </c>
    </row>
    <row r="12" ht="20" customHeight="1">
      <c r="A12" s="19" t="inlineStr">
        <is>
          <t>SBX-08</t>
        </is>
      </c>
      <c r="B12" s="18" t="inlineStr">
        <is>
          <t>Autonomous AI Code Review Agent</t>
        </is>
      </c>
      <c r="C12" s="18" t="inlineStr">
        <is>
          <t>Internal InfoSec Sandbox</t>
        </is>
      </c>
      <c r="D12" s="20" t="inlineStr">
        <is>
          <t>Compliant</t>
        </is>
      </c>
      <c r="E12" s="18" t="inlineStr">
        <is>
          <t>Source code never egresses outside private enterprise VPC</t>
        </is>
      </c>
      <c r="F12" s="18" t="inlineStr">
        <is>
          <t>Maya Pratiwi, LLM</t>
        </is>
      </c>
      <c r="G12" s="19" t="inlineStr">
        <is>
          <t>2026-01-10</t>
        </is>
      </c>
      <c r="H12" s="19" t="inlineStr">
        <is>
          <t>2028-01-10</t>
        </is>
      </c>
    </row>
    <row r="13" ht="20" customHeight="1">
      <c r="A13" s="24" t="inlineStr">
        <is>
          <t>SBX-09</t>
        </is>
      </c>
      <c r="B13" s="23" t="inlineStr">
        <is>
          <t>Automated Reverse Vulnerability Fuzzer</t>
        </is>
      </c>
      <c r="C13" s="23" t="inlineStr">
        <is>
          <t>Internal Security Red Team</t>
        </is>
      </c>
      <c r="D13" s="25" t="inlineStr">
        <is>
          <t>Compliant</t>
        </is>
      </c>
      <c r="E13" s="23" t="inlineStr">
        <is>
          <t>Isolated DMZ test subnet with air-gapped kill-switch</t>
        </is>
      </c>
      <c r="F13" s="23" t="inlineStr">
        <is>
          <t>Indra Kusuma, ST</t>
        </is>
      </c>
      <c r="G13" s="24" t="inlineStr">
        <is>
          <t>2026-02-01</t>
        </is>
      </c>
      <c r="H13" s="24" t="inlineStr">
        <is>
          <t>2028-02-01</t>
        </is>
      </c>
    </row>
    <row r="14" ht="20" customHeight="1">
      <c r="A14" s="19" t="inlineStr">
        <is>
          <t>SBX-10</t>
        </is>
      </c>
      <c r="B14" s="18" t="inlineStr">
        <is>
          <t>Edge Computer Vision Quality Inspection</t>
        </is>
      </c>
      <c r="C14" s="18" t="inlineStr">
        <is>
          <t>Kemenperin Smart Factory 4.0</t>
        </is>
      </c>
      <c r="D14" s="20" t="inlineStr">
        <is>
          <t>Exemption Granted</t>
        </is>
      </c>
      <c r="E14" s="18" t="inlineStr">
        <is>
          <t>Camera video feeds strictly local; only telemetry metadata sent</t>
        </is>
      </c>
      <c r="F14" s="18" t="inlineStr">
        <is>
          <t>Maya Pratiwi, LLM</t>
        </is>
      </c>
      <c r="G14" s="19" t="inlineStr">
        <is>
          <t>2025-11-12</t>
        </is>
      </c>
      <c r="H14" s="19" t="inlineStr">
        <is>
          <t>2027-11-12</t>
        </is>
      </c>
    </row>
    <row r="15" ht="20" customHeight="1">
      <c r="A15" s="24" t="inlineStr">
        <is>
          <t>SBX-11</t>
        </is>
      </c>
      <c r="B15" s="23" t="inlineStr">
        <is>
          <t>Dynamic Micro-Frontend Personalizer</t>
        </is>
      </c>
      <c r="C15" s="23" t="inlineStr">
        <is>
          <t>UU PDP Cookie &amp; Tracking Pilot</t>
        </is>
      </c>
      <c r="D15" s="25" t="inlineStr">
        <is>
          <t>Compliant</t>
        </is>
      </c>
      <c r="E15" s="23" t="inlineStr">
        <is>
          <t>Zero third-party tracking; explicit client-side opt-in</t>
        </is>
      </c>
      <c r="F15" s="23" t="inlineStr">
        <is>
          <t>Bambang Sudiro, SH</t>
        </is>
      </c>
      <c r="G15" s="24" t="inlineStr">
        <is>
          <t>2026-04-01</t>
        </is>
      </c>
      <c r="H15" s="24" t="inlineStr">
        <is>
          <t>2027-04-01</t>
        </is>
      </c>
    </row>
    <row r="16" ht="20" customHeight="1">
      <c r="A16" s="19" t="inlineStr">
        <is>
          <t>SBX-12</t>
        </is>
      </c>
      <c r="B16" s="18" t="inlineStr">
        <is>
          <t>Autonomous BGP Self-Healing Mesh</t>
        </is>
      </c>
      <c r="C16" s="18" t="inlineStr">
        <is>
          <t>APJII / IDNIC Internet Exchange</t>
        </is>
      </c>
      <c r="D16" s="28" t="inlineStr">
        <is>
          <t>Audit Pending</t>
        </is>
      </c>
      <c r="E16" s="18" t="inlineStr">
        <is>
          <t>Rate-limiting route flap dampening compliance verified</t>
        </is>
      </c>
      <c r="F16" s="18" t="inlineStr">
        <is>
          <t>Indra Kusuma, ST</t>
        </is>
      </c>
      <c r="G16" s="19" t="inlineStr">
        <is>
          <t>2026-04-18</t>
        </is>
      </c>
      <c r="H16" s="19" t="inlineStr">
        <is>
          <t>2026-10-31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9" customWidth="1" min="2" max="2"/>
    <col width="42" customWidth="1" min="3" max="3"/>
    <col width="16" customWidth="1" min="4" max="4"/>
    <col width="19" customWidth="1" min="5" max="5"/>
    <col width="12" customWidth="1" min="6" max="6"/>
    <col width="17" customWidth="1" min="7" max="7"/>
    <col width="42" customWidth="1" min="8" max="8"/>
    <col width="35" customWidth="1" min="9" max="9"/>
  </cols>
  <sheetData>
    <row r="1" ht="30" customHeight="1">
      <c r="A1" s="1" t="inlineStr">
        <is>
          <t>STRATEGIC R&amp;D &amp; INNOVATION BALANCED SCORECARD</t>
        </is>
      </c>
    </row>
    <row r="2" ht="20" customHeight="1">
      <c r="A2" s="2" t="inlineStr">
        <is>
          <t>Annual OKRs, Strategic Inventions, Commercialization Yield &amp; R&amp;D Velocity</t>
        </is>
      </c>
    </row>
    <row r="4" ht="24" customHeight="1">
      <c r="A4" s="7" t="inlineStr">
        <is>
          <t>Scorecard ID</t>
        </is>
      </c>
      <c r="B4" s="7" t="inlineStr">
        <is>
          <t>Strategic Objective</t>
        </is>
      </c>
      <c r="C4" s="7" t="inlineStr">
        <is>
          <t>Key Target Metric</t>
        </is>
      </c>
      <c r="D4" s="7" t="inlineStr">
        <is>
          <t>Target Value</t>
        </is>
      </c>
      <c r="E4" s="7" t="inlineStr">
        <is>
          <t>Actual Achieved</t>
        </is>
      </c>
      <c r="F4" s="7" t="inlineStr">
        <is>
          <t>Variance</t>
        </is>
      </c>
      <c r="G4" s="7" t="inlineStr">
        <is>
          <t>Achievement %</t>
        </is>
      </c>
      <c r="H4" s="7" t="inlineStr">
        <is>
          <t>Status</t>
        </is>
      </c>
      <c r="I4" s="7" t="inlineStr">
        <is>
          <t>Executive Owner</t>
        </is>
      </c>
    </row>
    <row r="5" ht="20" customHeight="1">
      <c r="A5" s="24" t="inlineStr">
        <is>
          <t>OKR-2026-01</t>
        </is>
      </c>
      <c r="B5" s="23" t="inlineStr">
        <is>
          <t>Pipeline Velocity</t>
        </is>
      </c>
      <c r="C5" s="23" t="inlineStr">
        <is>
          <t>Total Ideas Screened in Funnel</t>
        </is>
      </c>
      <c r="D5" s="26" t="n">
        <v>60</v>
      </c>
      <c r="E5" s="26" t="n">
        <v>78</v>
      </c>
      <c r="F5" s="26">
        <f>E5-D5</f>
        <v/>
      </c>
      <c r="G5" s="58">
        <f>E5/D5</f>
        <v/>
      </c>
      <c r="H5" s="25">
        <f>IF(G5&gt;=1.0,"Exceeded",IF(G5&gt;=0.9,"On Track","Needs Attention"))</f>
        <v/>
      </c>
      <c r="I5" s="23" t="inlineStr">
        <is>
          <t>VP Innovation</t>
        </is>
      </c>
    </row>
    <row r="6" ht="20" customHeight="1">
      <c r="A6" s="19" t="inlineStr">
        <is>
          <t>OKR-2026-02</t>
        </is>
      </c>
      <c r="B6" s="18" t="inlineStr">
        <is>
          <t>Stage-Gate Rigor</t>
        </is>
      </c>
      <c r="C6" s="18" t="inlineStr">
        <is>
          <t>PoC to MVP Success Pass Rate (%)</t>
        </is>
      </c>
      <c r="D6" s="21" t="n">
        <v>65</v>
      </c>
      <c r="E6" s="21" t="n">
        <v>75</v>
      </c>
      <c r="F6" s="21">
        <f>E6-D6</f>
        <v/>
      </c>
      <c r="G6" s="59">
        <f>E6/D6</f>
        <v/>
      </c>
      <c r="H6" s="20">
        <f>IF(G6&gt;=1.0,"Exceeded",IF(G6&gt;=0.9,"On Track","Needs Attention"))</f>
        <v/>
      </c>
      <c r="I6" s="18" t="inlineStr">
        <is>
          <t>Head of R&amp;D Labs</t>
        </is>
      </c>
    </row>
    <row r="7" ht="20" customHeight="1">
      <c r="A7" s="24" t="inlineStr">
        <is>
          <t>OKR-2026-03</t>
        </is>
      </c>
      <c r="B7" s="23" t="inlineStr">
        <is>
          <t>IP Portfolio Growth</t>
        </is>
      </c>
      <c r="C7" s="23" t="inlineStr">
        <is>
          <t>New Patents &amp; IP Filed / Granted</t>
        </is>
      </c>
      <c r="D7" s="26" t="n">
        <v>12</v>
      </c>
      <c r="E7" s="26" t="n">
        <v>16</v>
      </c>
      <c r="F7" s="26">
        <f>E7-D7</f>
        <v/>
      </c>
      <c r="G7" s="58">
        <f>E7/D7</f>
        <v/>
      </c>
      <c r="H7" s="25">
        <f>IF(G7&gt;=1.0,"Exceeded",IF(G7&gt;=0.9,"On Track","Needs Attention"))</f>
        <v/>
      </c>
      <c r="I7" s="23" t="inlineStr">
        <is>
          <t>Corporate IP Counsel</t>
        </is>
      </c>
    </row>
    <row r="8" ht="20" customHeight="1">
      <c r="A8" s="19" t="inlineStr">
        <is>
          <t>OKR-2026-04</t>
        </is>
      </c>
      <c r="B8" s="18" t="inlineStr">
        <is>
          <t>Open Innovation Leverage</t>
        </is>
      </c>
      <c r="C8" s="18" t="inlineStr">
        <is>
          <t>Active Academic MoUs &amp; Research Grants</t>
        </is>
      </c>
      <c r="D8" s="21" t="n">
        <v>10</v>
      </c>
      <c r="E8" s="21" t="n">
        <v>14</v>
      </c>
      <c r="F8" s="21">
        <f>E8-D8</f>
        <v/>
      </c>
      <c r="G8" s="59">
        <f>E8/D8</f>
        <v/>
      </c>
      <c r="H8" s="20">
        <f>IF(G8&gt;=1.0,"Exceeded",IF(G8&gt;=0.9,"On Track","Needs Attention"))</f>
        <v/>
      </c>
      <c r="I8" s="18" t="inlineStr">
        <is>
          <t>Head of University Relations</t>
        </is>
      </c>
    </row>
    <row r="9" ht="20" customHeight="1">
      <c r="A9" s="24" t="inlineStr">
        <is>
          <t>OKR-2026-05</t>
        </is>
      </c>
      <c r="B9" s="23" t="inlineStr">
        <is>
          <t>Startup Commercialization</t>
        </is>
      </c>
      <c r="C9" s="23" t="inlineStr">
        <is>
          <t>External Startup Commercial Pilots Signed</t>
        </is>
      </c>
      <c r="D9" s="26" t="n">
        <v>8</v>
      </c>
      <c r="E9" s="26" t="n">
        <v>11</v>
      </c>
      <c r="F9" s="26">
        <f>E9-D9</f>
        <v/>
      </c>
      <c r="G9" s="58">
        <f>E9/D9</f>
        <v/>
      </c>
      <c r="H9" s="25">
        <f>IF(G9&gt;=1.0,"Exceeded",IF(G9&gt;=0.9,"On Track","Needs Attention"))</f>
        <v/>
      </c>
      <c r="I9" s="23" t="inlineStr">
        <is>
          <t>Head of Corporate Venture</t>
        </is>
      </c>
    </row>
    <row r="10" ht="20" customHeight="1">
      <c r="A10" s="19" t="inlineStr">
        <is>
          <t>OKR-2026-06</t>
        </is>
      </c>
      <c r="B10" s="18" t="inlineStr">
        <is>
          <t>Financial Discipline</t>
        </is>
      </c>
      <c r="C10" s="18" t="inlineStr">
        <is>
          <t>Total R&amp;D CapEx Budget Efficiency (%)</t>
        </is>
      </c>
      <c r="D10" s="21" t="n">
        <v>90</v>
      </c>
      <c r="E10" s="21" t="n">
        <v>93</v>
      </c>
      <c r="F10" s="21">
        <f>E10-D10</f>
        <v/>
      </c>
      <c r="G10" s="59">
        <f>E10/D10</f>
        <v/>
      </c>
      <c r="H10" s="20">
        <f>IF(G10&gt;=1.0,"Exceeded",IF(G10&gt;=0.9,"On Track","Needs Attention"))</f>
        <v/>
      </c>
      <c r="I10" s="18" t="inlineStr">
        <is>
          <t>IT Finance Director</t>
        </is>
      </c>
    </row>
    <row r="11" ht="20" customHeight="1">
      <c r="A11" s="24" t="inlineStr">
        <is>
          <t>OKR-2026-07</t>
        </is>
      </c>
      <c r="B11" s="23" t="inlineStr">
        <is>
          <t>Commercial Runway Yield</t>
        </is>
      </c>
      <c r="C11" s="23" t="inlineStr">
        <is>
          <t>Total Projected ARR Created (IDR Billions)</t>
        </is>
      </c>
      <c r="D11" s="26" t="n">
        <v>50</v>
      </c>
      <c r="E11" s="26" t="n">
        <v>67</v>
      </c>
      <c r="F11" s="26">
        <f>E11-D11</f>
        <v/>
      </c>
      <c r="G11" s="58">
        <f>E11/D11</f>
        <v/>
      </c>
      <c r="H11" s="25">
        <f>IF(G11&gt;=1.0,"Exceeded",IF(G11&gt;=0.9,"On Track","Needs Attention"))</f>
        <v/>
      </c>
      <c r="I11" s="23" t="inlineStr">
        <is>
          <t>Chief Technology Officer</t>
        </is>
      </c>
    </row>
    <row r="12" ht="20" customHeight="1">
      <c r="A12" s="19" t="inlineStr">
        <is>
          <t>OKR-2026-08</t>
        </is>
      </c>
      <c r="B12" s="18" t="inlineStr">
        <is>
          <t>Fast-Fail Culture</t>
        </is>
      </c>
      <c r="C12" s="18" t="inlineStr">
        <is>
          <t>Failed Experiment Post-Mortem Rate (%)</t>
        </is>
      </c>
      <c r="D12" s="21" t="n">
        <v>100</v>
      </c>
      <c r="E12" s="21" t="n">
        <v>100</v>
      </c>
      <c r="F12" s="21">
        <f>E12-D12</f>
        <v/>
      </c>
      <c r="G12" s="59">
        <f>E12/D12</f>
        <v/>
      </c>
      <c r="H12" s="20">
        <f>IF(G12&gt;=1.0,"Exceeded",IF(G12&gt;=0.9,"On Track","Needs Attention"))</f>
        <v/>
      </c>
      <c r="I12" s="18" t="inlineStr">
        <is>
          <t>VP Engineering</t>
        </is>
      </c>
    </row>
    <row r="13" ht="20" customHeight="1">
      <c r="A13" s="24" t="inlineStr">
        <is>
          <t>OKR-2026-09</t>
        </is>
      </c>
      <c r="B13" s="23" t="inlineStr">
        <is>
          <t>Grassroots Empowerment</t>
        </is>
      </c>
      <c r="C13" s="23" t="inlineStr">
        <is>
          <t>Hackathon Spinoffs Transitioned to Prod</t>
        </is>
      </c>
      <c r="D13" s="26" t="n">
        <v>4</v>
      </c>
      <c r="E13" s="26" t="n">
        <v>6</v>
      </c>
      <c r="F13" s="26">
        <f>E13-D13</f>
        <v/>
      </c>
      <c r="G13" s="58">
        <f>E13/D13</f>
        <v/>
      </c>
      <c r="H13" s="25">
        <f>IF(G13&gt;=1.0,"Exceeded",IF(G13&gt;=0.9,"On Track","Needs Attention"))</f>
        <v/>
      </c>
      <c r="I13" s="23" t="inlineStr">
        <is>
          <t>Head of Developer Experience</t>
        </is>
      </c>
    </row>
    <row r="14" ht="20" customHeight="1">
      <c r="A14" s="19" t="inlineStr">
        <is>
          <t>OKR-2026-10</t>
        </is>
      </c>
      <c r="B14" s="18" t="inlineStr">
        <is>
          <t>Regulatory Assurance</t>
        </is>
      </c>
      <c r="C14" s="18" t="inlineStr">
        <is>
          <t>Sandbox Experiments Compliant w/ Regulators</t>
        </is>
      </c>
      <c r="D14" s="21" t="n">
        <v>100</v>
      </c>
      <c r="E14" s="21" t="n">
        <v>100</v>
      </c>
      <c r="F14" s="21">
        <f>E14-D14</f>
        <v/>
      </c>
      <c r="G14" s="59">
        <f>E14/D14</f>
        <v/>
      </c>
      <c r="H14" s="20">
        <f>IF(G14&gt;=1.0,"Exceeded",IF(G14&gt;=0.9,"On Track","Needs Attention"))</f>
        <v/>
      </c>
      <c r="I14" s="18" t="inlineStr">
        <is>
          <t>Chief Risk &amp; Compliance Officer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2026-10-15T15:02:58Z</dcterms:created>
  <dcterms:modified xsi:type="dcterms:W3CDTF">2026-10-18T14:35:35Z</dcterms:modified>
</cp:coreProperties>
</file>