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Genomics Lab Executive Hub" sheetId="2" state="visible" r:id="rId2"/>
    <sheet name="Sequencer Fleet Instrument" sheetId="3" state="visible" r:id="rId3"/>
    <sheet name="Flowcell Run Quality &amp; Q30" sheetId="4" state="visible" r:id="rId4"/>
    <sheet name="Library Prep QC Bioanalyzer" sheetId="5" state="visible" r:id="rId5"/>
    <sheet name="Secondary Bioinfo Pipelines" sheetId="6" state="visible" r:id="rId6"/>
    <sheet name="Genomic Variant Calling VCF" sheetId="7" state="visible" r:id="rId7"/>
    <sheet name="Storage Cluster &amp; Compute" sheetId="8" state="visible" r:id="rId8"/>
    <sheet name="CAP &amp; CLIA Lab Compliance" sheetId="9" state="visible" r:id="rId9"/>
    <sheet name="Reagent Lot Tracking Consum" sheetId="10" state="visible" r:id="rId10"/>
    <sheet name="Sample Contamination Audit" sheetId="11" state="visible" r:id="rId11"/>
    <sheet name="Sequencing Run Incident Log" sheetId="12" state="visible" r:id="rId12"/>
    <sheet name="Genomics Cost per Genome" sheetId="13" state="visible" r:id="rId13"/>
    <sheet name="Bioinformatics Pipeline Change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10B981"/>
      <sz val="14"/>
    </font>
    <font>
      <name val="Segoe UI"/>
      <i val="1"/>
      <color rgb="000284C7"/>
      <sz val="8"/>
    </font>
    <font>
      <name val="Segoe UI"/>
      <i val="1"/>
      <color rgb="0010B981"/>
      <sz val="8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F59E0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6" fillId="0" borderId="0" pivotButton="0" quotePrefix="0" xfId="0"/>
    <xf numFmtId="0" fontId="17" fillId="5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center" vertical="center"/>
    </xf>
    <xf numFmtId="164" fontId="17" fillId="6" borderId="7" applyAlignment="1" pivotButton="0" quotePrefix="0" xfId="0">
      <alignment horizontal="right" vertical="center"/>
    </xf>
    <xf numFmtId="0" fontId="18" fillId="6" borderId="7" applyAlignment="1" pivotButton="0" quotePrefix="0" xfId="0">
      <alignment horizontal="left" vertical="center"/>
    </xf>
    <xf numFmtId="165" fontId="17" fillId="6" borderId="7" applyAlignment="1" pivotButton="0" quotePrefix="0" xfId="0">
      <alignment horizontal="right" vertical="center"/>
    </xf>
    <xf numFmtId="166" fontId="17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'Genomics Lab Executive Hub'!D10</f>
            </strRef>
          </tx>
          <spPr>
            <a:ln>
              <a:prstDash val="solid"/>
            </a:ln>
          </spPr>
          <cat>
            <numRef>
              <f>'Genomics Lab Executive Hub'!$B$11:$B$15</f>
            </numRef>
          </cat>
          <val>
            <numRef>
              <f>'Genomics Lab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'Genomics Lab Executive Hub'!C21</f>
            </strRef>
          </tx>
          <spPr>
            <a:ln>
              <a:prstDash val="solid"/>
            </a:ln>
          </spPr>
          <cat>
            <numRef>
              <f>'Genomics Lab Executive Hub'!$B$22:$B$25</f>
            </numRef>
          </cat>
          <val>
            <numRef>
              <f>'Genomics Lab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Flowcell Q30 Read Quality &amp; Sample Turnaround (%)</a:t>
            </a:r>
          </a:p>
        </rich>
      </tx>
    </title>
    <plotArea>
      <lineChart>
        <grouping val="standard"/>
        <ser>
          <idx val="0"/>
          <order val="0"/>
          <tx>
            <strRef>
              <f>'Genomics Lab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Hub'!$B$50:$B$55</f>
            </numRef>
          </cat>
          <val>
            <numRef>
              <f>'Genomics Lab Executive Hub'!$C$50:$C$55</f>
            </numRef>
          </val>
        </ser>
        <ser>
          <idx val="1"/>
          <order val="1"/>
          <tx>
            <strRef>
              <f>'Genomics Lab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Hub'!$B$50:$B$55</f>
            </numRef>
          </cat>
          <val>
            <numRef>
              <f>'Genomics Lab Executive Hub'!$D$50:$D$55</f>
            </numRef>
          </val>
        </ser>
        <ser>
          <idx val="2"/>
          <order val="2"/>
          <tx>
            <strRef>
              <f>'Genomics Lab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Hub'!$B$50:$B$55</f>
            </numRef>
          </cat>
          <val>
            <numRef>
              <f>'Genomics Lab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NGS Genomics Laboratory Maturity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'Genomics Lab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Hub'!$G$50:$G$55</f>
            </numRef>
          </cat>
          <val>
            <numRef>
              <f>'Genomics Lab Executive Hub'!$H$50:$H$55</f>
            </numRef>
          </val>
        </ser>
        <ser>
          <idx val="1"/>
          <order val="1"/>
          <tx>
            <strRef>
              <f>'Genomics Lab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Hub'!$G$50:$G$55</f>
            </numRef>
          </cat>
          <val>
            <numRef>
              <f>'Genomics Lab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NovaSeq Q30 Optical Phred Score Tolerance vs ISO Standards</a:t>
            </a:r>
          </a:p>
        </rich>
      </tx>
    </title>
    <plotArea>
      <lineChart>
        <grouping val="standard"/>
        <ser>
          <idx val="0"/>
          <order val="0"/>
          <tx>
            <strRef>
              <f>'Genomics Lab Executive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Hub'!$B$74:$B$79</f>
            </numRef>
          </cat>
          <val>
            <numRef>
              <f>'Genomics Lab Executive Hub'!$C$74:$C$79</f>
            </numRef>
          </val>
        </ser>
        <ser>
          <idx val="1"/>
          <order val="1"/>
          <tx>
            <strRef>
              <f>'Genomics Lab Executive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Hub'!$B$74:$B$79</f>
            </numRef>
          </cat>
          <val>
            <numRef>
              <f>'Genomics Lab Executive Hub'!$D$74:$D$79</f>
            </numRef>
          </val>
        </ser>
        <ser>
          <idx val="2"/>
          <order val="2"/>
          <tx>
            <strRef>
              <f>'Genomics Lab Executive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Hub'!$B$74:$B$79</f>
            </numRef>
          </cat>
          <val>
            <numRef>
              <f>'Genomics Lab Executive Hub'!$E$74:$E$79</f>
            </numRef>
          </val>
        </ser>
        <ser>
          <idx val="3"/>
          <order val="3"/>
          <tx>
            <strRef>
              <f>'Genomics Lab Executive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'Genomics Lab Executive Hub'!$B$74:$B$79</f>
            </numRef>
          </cat>
          <val>
            <numRef>
              <f>'Genomics Lab Executive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Genomic Sample Processing Pipeline Yield Funnel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'Genomics Lab Executive Hub'!H73</f>
            </strRef>
          </tx>
          <spPr>
            <a:ln>
              <a:prstDash val="solid"/>
            </a:ln>
          </spPr>
          <cat>
            <numRef>
              <f>'Genomics Lab Executive Hub'!$G$74:$G$79</f>
            </numRef>
          </cat>
          <val>
            <numRef>
              <f>'Genomics Lab Executive Hub'!$H$74:$H$79</f>
            </numRef>
          </val>
        </ser>
        <ser>
          <idx val="1"/>
          <order val="1"/>
          <tx>
            <strRef>
              <f>'Genomics Lab Executive Hub'!I73</f>
            </strRef>
          </tx>
          <spPr>
            <a:ln>
              <a:prstDash val="solid"/>
            </a:ln>
          </spPr>
          <cat>
            <numRef>
              <f>'Genomics Lab Executive Hub'!$G$74:$G$79</f>
            </numRef>
          </cat>
          <val>
            <numRef>
              <f>'Genomics Lab Executive Hub'!$I$74:$I$79</f>
            </numRef>
          </val>
        </ser>
        <ser>
          <idx val="2"/>
          <order val="2"/>
          <tx>
            <strRef>
              <f>'Genomics Lab Executive Hub'!J73</f>
            </strRef>
          </tx>
          <spPr>
            <a:ln>
              <a:prstDash val="solid"/>
            </a:ln>
          </spPr>
          <cat>
            <numRef>
              <f>'Genomics Lab Executive Hub'!$G$74:$G$79</f>
            </numRef>
          </cat>
          <val>
            <numRef>
              <f>'Genomics Lab Executive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2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Bioinformatics, Genomic Sequencing &amp; NGS Lab Operations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Chief Genomics Officer / Head of Bioinformatics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32" customWidth="1" min="2" max="2"/>
    <col width="26" customWidth="1" min="3" max="3"/>
    <col width="30" customWidth="1" min="4" max="4"/>
    <col width="41" customWidth="1" min="5" max="5"/>
    <col width="36" customWidth="1" min="6" max="6"/>
    <col width="48" customWidth="1" min="7" max="7"/>
    <col width="34" customWidth="1" min="8" max="8"/>
    <col width="28" customWidth="1" min="9" max="9"/>
    <col width="12" customWidth="1" min="10" max="10"/>
  </cols>
  <sheetData>
    <row r="2" ht="40" customHeight="1">
      <c r="B2" s="5" t="inlineStr">
        <is>
          <t>Bioinformatics, Genomic Sequencing &amp; NGS Lab Operations Dashboard</t>
        </is>
      </c>
    </row>
    <row r="3" ht="20" customHeight="1">
      <c r="B3" s="6" t="inlineStr">
        <is>
          <t>Executive Control Cockpit | Target Persona: Chief Genomics Officer / Head of Bioinformatics | Update Cadence: Real-Time Telemetry</t>
        </is>
      </c>
    </row>
    <row r="5" ht="18" customHeight="1">
      <c r="B5" s="7" t="inlineStr">
        <is>
          <t>Sequencing Yield (Gb/Run)</t>
        </is>
      </c>
      <c r="C5" s="7" t="inlineStr">
        <is>
          <t>Q30 Base Call Accuracy</t>
        </is>
      </c>
      <c r="D5" s="7" t="inlineStr">
        <is>
          <t>Mean Whole Genome Depth</t>
        </is>
      </c>
      <c r="E5" s="7" t="inlineStr">
        <is>
          <t>Secondary Pipeline Latency</t>
        </is>
      </c>
      <c r="F5" s="7" t="inlineStr">
        <is>
          <t>Variant Concordance</t>
        </is>
      </c>
      <c r="G5" s="7" t="inlineStr">
        <is>
          <t>Flowcell Clustering Density</t>
        </is>
      </c>
      <c r="H5" s="7" t="inlineStr">
        <is>
          <t>Library Prep QC Pass Rate</t>
        </is>
      </c>
      <c r="I5" s="7" t="inlineStr">
        <is>
          <t>Sample Turnaround TAT</t>
        </is>
      </c>
    </row>
    <row r="6" ht="28" customHeight="1">
      <c r="B6" s="8" t="inlineStr">
        <is>
          <t>6,400 Gb</t>
        </is>
      </c>
      <c r="C6" s="8" t="inlineStr">
        <is>
          <t>92.4%</t>
        </is>
      </c>
      <c r="D6" s="8" t="inlineStr">
        <is>
          <t>34.2x</t>
        </is>
      </c>
      <c r="E6" s="8" t="inlineStr">
        <is>
          <t>42 mins</t>
        </is>
      </c>
      <c r="F6" s="8" t="inlineStr">
        <is>
          <t>99.98%</t>
        </is>
      </c>
      <c r="G6" s="8" t="inlineStr">
        <is>
          <t>4,100 K/mm²</t>
        </is>
      </c>
      <c r="H6" s="8" t="inlineStr">
        <is>
          <t>98.8%</t>
        </is>
      </c>
      <c r="I6" s="8" t="inlineStr">
        <is>
          <t>4.8 Days</t>
        </is>
      </c>
    </row>
    <row r="7" ht="16" customHeight="1">
      <c r="B7" s="9" t="inlineStr">
        <is>
          <t>NovaSeq X Plus Dual Flowcell</t>
        </is>
      </c>
      <c r="C7" s="9" t="inlineStr">
        <is>
          <t>Target &gt; 85% Exceeded</t>
        </is>
      </c>
      <c r="D7" s="9" t="inlineStr">
        <is>
          <t>Clinical Grade 30x Coverage</t>
        </is>
      </c>
      <c r="E7" s="10" t="inlineStr">
        <is>
          <t>GPU BWA-MEM + GATK Run</t>
        </is>
      </c>
      <c r="F7" s="9" t="inlineStr">
        <is>
          <t>NIST GIAB Benchmark True Positive</t>
        </is>
      </c>
      <c r="G7" s="10" t="inlineStr">
        <is>
          <t>Optimal Patterned Flowcell</t>
        </is>
      </c>
      <c r="H7" s="9" t="inlineStr">
        <is>
          <t>Agilent Bioanalyzer TapeStation</t>
        </is>
      </c>
      <c r="I7" s="9" t="inlineStr">
        <is>
          <t>Sample In to Clinical VCF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Whole Genome WGS Run</t>
        </is>
      </c>
      <c r="C11" s="14" t="inlineStr">
        <is>
          <t>Q30 Quality %</t>
        </is>
      </c>
      <c r="D11" s="15" t="n">
        <v>93</v>
      </c>
    </row>
    <row r="12">
      <c r="B12" s="3" t="inlineStr">
        <is>
          <t>Whole Exome WES Run</t>
        </is>
      </c>
      <c r="C12" s="3" t="inlineStr">
        <is>
          <t>Q30 Quality %</t>
        </is>
      </c>
      <c r="D12" s="16" t="n">
        <v>94</v>
      </c>
    </row>
    <row r="13">
      <c r="B13" s="14" t="inlineStr">
        <is>
          <t>RNA-Seq Transcriptome</t>
        </is>
      </c>
      <c r="C13" s="14" t="inlineStr">
        <is>
          <t>Q30 Quality %</t>
        </is>
      </c>
      <c r="D13" s="15" t="n">
        <v>92</v>
      </c>
    </row>
    <row r="14">
      <c r="B14" s="3" t="inlineStr">
        <is>
          <t>Single-Cell 10x Genomics</t>
        </is>
      </c>
      <c r="C14" s="3" t="inlineStr">
        <is>
          <t>Q30 Quality %</t>
        </is>
      </c>
      <c r="D14" s="16" t="n">
        <v>91</v>
      </c>
    </row>
    <row r="15">
      <c r="B15" s="14" t="inlineStr">
        <is>
          <t>Liquid Biopsy ctDNA</t>
        </is>
      </c>
      <c r="C15" s="14" t="inlineStr">
        <is>
          <t>Q30 Quality %</t>
        </is>
      </c>
      <c r="D15" s="15" t="n">
        <v>95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Clinical Oncology Diagnostic</t>
        </is>
      </c>
      <c r="C22" s="16" t="n">
        <v>48</v>
      </c>
    </row>
    <row r="23">
      <c r="B23" s="3" t="inlineStr">
        <is>
          <t>Rare Disease Variant Discovery</t>
        </is>
      </c>
      <c r="C23" s="16" t="n">
        <v>28</v>
      </c>
    </row>
    <row r="24">
      <c r="B24" s="3" t="inlineStr">
        <is>
          <t>Population Genomics Cohort</t>
        </is>
      </c>
      <c r="C24" s="16" t="n">
        <v>16</v>
      </c>
    </row>
    <row r="25">
      <c r="B25" s="3" t="inlineStr">
        <is>
          <t>Metagenomics &amp; Microbiome</t>
        </is>
      </c>
      <c r="C25" s="16" t="n">
        <v>8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Flowcell Lane 04 Optical Focus Glint</t>
        </is>
      </c>
      <c r="C30" s="3" t="inlineStr">
        <is>
          <t>NovaSeq Optics</t>
        </is>
      </c>
      <c r="D30" s="18" t="inlineStr">
        <is>
          <t>Medium</t>
        </is>
      </c>
      <c r="E30" s="3" t="inlineStr">
        <is>
          <t>Lane 4 tile 1104 autofocus drift 0.3μm</t>
        </is>
      </c>
      <c r="F30" s="3" t="inlineStr">
        <is>
          <t>Senior Field Service Bio-Engineer</t>
        </is>
      </c>
      <c r="G30" s="3" t="inlineStr">
        <is>
          <t>Recalibrate optical camera autofocus stage</t>
        </is>
      </c>
      <c r="H30" s="3" t="inlineStr">
        <is>
          <t>2026-10-18</t>
        </is>
      </c>
      <c r="I30" s="19" t="inlineStr">
        <is>
          <t>In Progress</t>
        </is>
      </c>
    </row>
    <row r="31">
      <c r="B31" s="14" t="inlineStr">
        <is>
          <t>Demultiplexing Index Hopping Rate</t>
        </is>
      </c>
      <c r="C31" s="14" t="inlineStr">
        <is>
          <t>Bioinformatics Pipeline</t>
        </is>
      </c>
      <c r="D31" s="20" t="inlineStr">
        <is>
          <t>Low</t>
        </is>
      </c>
      <c r="E31" s="14" t="inlineStr">
        <is>
          <t>Index barcode mismatch rate 0.08%</t>
        </is>
      </c>
      <c r="F31" s="14" t="inlineStr">
        <is>
          <t>Bioinformatics Pipeline Lead</t>
        </is>
      </c>
      <c r="G31" s="14" t="inlineStr">
        <is>
          <t>Enable dual-index unique molecular UMI filter</t>
        </is>
      </c>
      <c r="H31" s="14" t="inlineStr">
        <is>
          <t>2026-10-19</t>
        </is>
      </c>
      <c r="I31" s="21" t="inlineStr">
        <is>
          <t>Mitigated</t>
        </is>
      </c>
    </row>
    <row r="48">
      <c r="B48" s="27" t="inlineStr">
        <is>
          <t>Monthly Flowcell Q30 Read Quality &amp; Sample Turnaround (%)</t>
        </is>
      </c>
      <c r="G48" s="27" t="inlineStr">
        <is>
          <t>NGS Genomics Laboratory Maturity Index</t>
        </is>
      </c>
    </row>
    <row r="49">
      <c r="B49" s="28" t="inlineStr">
        <is>
          <t>Month</t>
        </is>
      </c>
      <c r="C49" s="28" t="inlineStr">
        <is>
          <t>Target Q30 Yield %</t>
        </is>
      </c>
      <c r="D49" s="28" t="inlineStr">
        <is>
          <t>Actual Q30 Quality %</t>
        </is>
      </c>
      <c r="E49" s="28" t="inlineStr">
        <is>
          <t>Turnaround Time SLA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88</v>
      </c>
      <c r="D50" s="30" t="n">
        <v>89.2</v>
      </c>
      <c r="E50" s="30" t="n">
        <v>91</v>
      </c>
      <c r="G50" s="31" t="inlineStr">
        <is>
          <t>Illumina NovaSeq Throughput</t>
        </is>
      </c>
      <c r="H50" s="32" t="n">
        <v>4.2</v>
      </c>
      <c r="I50" s="32" t="n">
        <v>4.8</v>
      </c>
    </row>
    <row r="51">
      <c r="B51" s="29" t="inlineStr">
        <is>
          <t>Jun</t>
        </is>
      </c>
      <c r="C51" s="30" t="n">
        <v>90</v>
      </c>
      <c r="D51" s="30" t="n">
        <v>90.8</v>
      </c>
      <c r="E51" s="30" t="n">
        <v>92.5</v>
      </c>
      <c r="G51" s="31" t="inlineStr">
        <is>
          <t>Variant Calling (GATK)</t>
        </is>
      </c>
      <c r="H51" s="32" t="n">
        <v>4</v>
      </c>
      <c r="I51" s="32" t="n">
        <v>4.6</v>
      </c>
    </row>
    <row r="52">
      <c r="B52" s="29" t="inlineStr">
        <is>
          <t>Jul</t>
        </is>
      </c>
      <c r="C52" s="30" t="n">
        <v>91</v>
      </c>
      <c r="D52" s="30" t="n">
        <v>92.40000000000001</v>
      </c>
      <c r="E52" s="30" t="n">
        <v>94</v>
      </c>
      <c r="G52" s="31" t="inlineStr">
        <is>
          <t>FASTQ Quality Trimming</t>
        </is>
      </c>
      <c r="H52" s="32" t="n">
        <v>4.2</v>
      </c>
      <c r="I52" s="32" t="n">
        <v>4.7</v>
      </c>
    </row>
    <row r="53">
      <c r="B53" s="29" t="inlineStr">
        <is>
          <t>Aug</t>
        </is>
      </c>
      <c r="C53" s="30" t="n">
        <v>91</v>
      </c>
      <c r="D53" s="30" t="n">
        <v>91.90000000000001</v>
      </c>
      <c r="E53" s="30" t="n">
        <v>93.2</v>
      </c>
      <c r="G53" s="31" t="inlineStr">
        <is>
          <t>Clinical CAP/CLIA Audit</t>
        </is>
      </c>
      <c r="H53" s="32" t="n">
        <v>4</v>
      </c>
      <c r="I53" s="32" t="n">
        <v>4.5</v>
      </c>
    </row>
    <row r="54">
      <c r="B54" s="29" t="inlineStr">
        <is>
          <t>Sep</t>
        </is>
      </c>
      <c r="C54" s="30" t="n">
        <v>92</v>
      </c>
      <c r="D54" s="30" t="n">
        <v>93.59999999999999</v>
      </c>
      <c r="E54" s="30" t="n">
        <v>95.8</v>
      </c>
      <c r="G54" s="31" t="inlineStr">
        <is>
          <t>LIMS Sample Barcoding</t>
        </is>
      </c>
      <c r="H54" s="32" t="n">
        <v>4</v>
      </c>
      <c r="I54" s="32" t="n">
        <v>4.4</v>
      </c>
    </row>
    <row r="55">
      <c r="B55" s="29" t="inlineStr">
        <is>
          <t>Oct</t>
        </is>
      </c>
      <c r="C55" s="30" t="n">
        <v>93</v>
      </c>
      <c r="D55" s="30" t="n">
        <v>94.8</v>
      </c>
      <c r="E55" s="30" t="n">
        <v>97.2</v>
      </c>
      <c r="G55" s="31" t="inlineStr">
        <is>
          <t>Biobank Cryo Telemetry</t>
        </is>
      </c>
      <c r="H55" s="32" t="n">
        <v>3.8</v>
      </c>
      <c r="I55" s="32" t="n">
        <v>4.3</v>
      </c>
    </row>
    <row r="72">
      <c r="B72" s="27" t="inlineStr">
        <is>
          <t>NovaSeq Q30 Optical Phred Score Tolerance vs ISO Standards</t>
        </is>
      </c>
      <c r="G72" s="27" t="inlineStr">
        <is>
          <t>Genomic Sample Processing Pipeline Yield Funnel (%)</t>
        </is>
      </c>
    </row>
    <row r="73">
      <c r="B73" s="28" t="inlineStr">
        <is>
          <t>Flowcell Run</t>
        </is>
      </c>
      <c r="C73" s="28" t="inlineStr">
        <is>
          <t>LCL Threshold</t>
        </is>
      </c>
      <c r="D73" s="28" t="inlineStr">
        <is>
          <t>Nominal Target</t>
        </is>
      </c>
      <c r="E73" s="28" t="inlineStr">
        <is>
          <t>UCL Ceiling</t>
        </is>
      </c>
      <c r="F73" s="28" t="inlineStr">
        <is>
          <t>Actual Phred Score</t>
        </is>
      </c>
      <c r="G73" s="28" t="inlineStr">
        <is>
          <t>Sequencing Stage</t>
        </is>
      </c>
      <c r="H73" s="28" t="inlineStr">
        <is>
          <t>Sample Base</t>
        </is>
      </c>
      <c r="I73" s="28" t="inlineStr">
        <is>
          <t>Retention Yield %</t>
        </is>
      </c>
      <c r="J73" s="28" t="inlineStr">
        <is>
          <t>Bio-Loss %</t>
        </is>
      </c>
    </row>
    <row r="74">
      <c r="B74" s="31" t="inlineStr">
        <is>
          <t>Run-801</t>
        </is>
      </c>
      <c r="C74" s="33" t="n">
        <v>85</v>
      </c>
      <c r="D74" s="33" t="n">
        <v>90</v>
      </c>
      <c r="E74" s="33" t="n">
        <v>98</v>
      </c>
      <c r="F74" s="33" t="n">
        <v>91.2</v>
      </c>
      <c r="G74" s="31" t="inlineStr">
        <is>
          <t>1. DNA Extraction &amp; Lysis</t>
        </is>
      </c>
      <c r="H74" s="33" t="n">
        <v>100</v>
      </c>
      <c r="I74" s="33" t="n">
        <v>98.5</v>
      </c>
      <c r="J74" s="33" t="n">
        <v>1.5</v>
      </c>
    </row>
    <row r="75">
      <c r="B75" s="31" t="inlineStr">
        <is>
          <t>Run-802</t>
        </is>
      </c>
      <c r="C75" s="33" t="n">
        <v>85</v>
      </c>
      <c r="D75" s="33" t="n">
        <v>90</v>
      </c>
      <c r="E75" s="33" t="n">
        <v>98</v>
      </c>
      <c r="F75" s="33" t="n">
        <v>92.5</v>
      </c>
      <c r="G75" s="31" t="inlineStr">
        <is>
          <t>2. Library Enzymatic Prep</t>
        </is>
      </c>
      <c r="H75" s="33" t="n">
        <v>98.5</v>
      </c>
      <c r="I75" s="33" t="n">
        <v>96.2</v>
      </c>
      <c r="J75" s="33" t="n">
        <v>2.3</v>
      </c>
    </row>
    <row r="76">
      <c r="B76" s="31" t="inlineStr">
        <is>
          <t>Run-803</t>
        </is>
      </c>
      <c r="C76" s="33" t="n">
        <v>85</v>
      </c>
      <c r="D76" s="33" t="n">
        <v>90</v>
      </c>
      <c r="E76" s="33" t="n">
        <v>98</v>
      </c>
      <c r="F76" s="33" t="n">
        <v>93.8</v>
      </c>
      <c r="G76" s="31" t="inlineStr">
        <is>
          <t>3. Hybridization Capture</t>
        </is>
      </c>
      <c r="H76" s="33" t="n">
        <v>96.2</v>
      </c>
      <c r="I76" s="33" t="n">
        <v>94</v>
      </c>
      <c r="J76" s="33" t="n">
        <v>2.2</v>
      </c>
    </row>
    <row r="77">
      <c r="B77" s="31" t="inlineStr">
        <is>
          <t>Run-804</t>
        </is>
      </c>
      <c r="C77" s="33" t="n">
        <v>85</v>
      </c>
      <c r="D77" s="33" t="n">
        <v>90</v>
      </c>
      <c r="E77" s="33" t="n">
        <v>98</v>
      </c>
      <c r="F77" s="33" t="n">
        <v>93.09999999999999</v>
      </c>
      <c r="G77" s="31" t="inlineStr">
        <is>
          <t>4. Cluster Generation Flowcell</t>
        </is>
      </c>
      <c r="H77" s="33" t="n">
        <v>94</v>
      </c>
      <c r="I77" s="33" t="n">
        <v>92.8</v>
      </c>
      <c r="J77" s="33" t="n">
        <v>1.2</v>
      </c>
    </row>
    <row r="78">
      <c r="B78" s="31" t="inlineStr">
        <is>
          <t>Run-805</t>
        </is>
      </c>
      <c r="C78" s="33" t="n">
        <v>85</v>
      </c>
      <c r="D78" s="33" t="n">
        <v>90</v>
      </c>
      <c r="E78" s="33" t="n">
        <v>98</v>
      </c>
      <c r="F78" s="33" t="n">
        <v>94.59999999999999</v>
      </c>
      <c r="G78" s="31" t="inlineStr">
        <is>
          <t>5. Sequencing by Synthesis</t>
        </is>
      </c>
      <c r="H78" s="33" t="n">
        <v>92.8</v>
      </c>
      <c r="I78" s="33" t="n">
        <v>91.5</v>
      </c>
      <c r="J78" s="33" t="n">
        <v>1.3</v>
      </c>
    </row>
    <row r="79">
      <c r="B79" s="31" t="inlineStr">
        <is>
          <t>Run-806</t>
        </is>
      </c>
      <c r="C79" s="33" t="n">
        <v>85</v>
      </c>
      <c r="D79" s="33" t="n">
        <v>90</v>
      </c>
      <c r="E79" s="33" t="n">
        <v>98</v>
      </c>
      <c r="F79" s="33" t="n">
        <v>95.40000000000001</v>
      </c>
      <c r="G79" s="31" t="inlineStr">
        <is>
          <t>6. Variant Calling Pass</t>
        </is>
      </c>
      <c r="H79" s="33" t="n">
        <v>91.5</v>
      </c>
      <c r="I79" s="33" t="n">
        <v>90.8</v>
      </c>
      <c r="J79" s="33" t="n">
        <v>0.7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8" customWidth="1" min="3" max="3"/>
    <col width="17" customWidth="1" min="4" max="4"/>
    <col width="21" customWidth="1" min="5" max="5"/>
    <col width="14" customWidth="1" min="6" max="6"/>
    <col width="18" customWidth="1" min="7" max="7"/>
    <col width="18" customWidth="1" min="8" max="8"/>
    <col width="20" customWidth="1" min="9" max="9"/>
    <col width="12" customWidth="1" min="10" max="10"/>
  </cols>
  <sheetData>
    <row r="2" ht="35" customHeight="1">
      <c r="B2" s="22" t="inlineStr">
        <is>
          <t>Sequencer Fleet Instrument</t>
        </is>
      </c>
    </row>
    <row r="4" ht="24" customHeight="1">
      <c r="B4" s="13" t="inlineStr">
        <is>
          <t>Instrument ID</t>
        </is>
      </c>
      <c r="C4" s="12" t="inlineStr">
        <is>
          <t>Sequencer Model</t>
        </is>
      </c>
      <c r="D4" s="13" t="inlineStr">
        <is>
          <t>Current Run ID</t>
        </is>
      </c>
      <c r="E4" s="12" t="inlineStr">
        <is>
          <t>Flowcell Type</t>
        </is>
      </c>
      <c r="F4" s="12" t="inlineStr">
        <is>
          <t>Cycles Done</t>
        </is>
      </c>
      <c r="G4" s="12" t="inlineStr">
        <is>
          <t>Hours Remaining</t>
        </is>
      </c>
      <c r="H4" s="12" t="inlineStr">
        <is>
          <t>Throughput (Gb)</t>
        </is>
      </c>
      <c r="I4" s="12" t="inlineStr">
        <is>
          <t>Instrument Health</t>
        </is>
      </c>
    </row>
    <row r="5" ht="20" customHeight="1">
      <c r="B5" s="14" t="inlineStr">
        <is>
          <t>SEQ-NOVA-01</t>
        </is>
      </c>
      <c r="C5" s="14" t="inlineStr">
        <is>
          <t>NovaSeq X Plus</t>
        </is>
      </c>
      <c r="D5" s="14" t="inlineStr">
        <is>
          <t>RUN-202610-01</t>
        </is>
      </c>
      <c r="E5" s="14" t="inlineStr">
        <is>
          <t>10B Patterned Dual</t>
        </is>
      </c>
      <c r="F5" s="23" t="n">
        <v>280</v>
      </c>
      <c r="G5" s="23" t="n">
        <v>8.4</v>
      </c>
      <c r="H5" s="23" t="n">
        <v>3200</v>
      </c>
      <c r="I5" s="14" t="inlineStr">
        <is>
          <t>Optimal Running</t>
        </is>
      </c>
    </row>
    <row r="6" ht="20" customHeight="1">
      <c r="B6" s="3" t="inlineStr">
        <is>
          <t>SEQ-NOVA-02</t>
        </is>
      </c>
      <c r="C6" s="3" t="inlineStr">
        <is>
          <t>NovaSeq X Plus</t>
        </is>
      </c>
      <c r="D6" s="3" t="inlineStr">
        <is>
          <t>RUN-202610-02</t>
        </is>
      </c>
      <c r="E6" s="3" t="inlineStr">
        <is>
          <t>10B Patterned Dual</t>
        </is>
      </c>
      <c r="F6" s="24" t="n">
        <v>195</v>
      </c>
      <c r="G6" s="24" t="n">
        <v>14.2</v>
      </c>
      <c r="H6" s="24" t="n">
        <v>2100</v>
      </c>
      <c r="I6" s="3" t="inlineStr">
        <is>
          <t>Optimal Running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29" customWidth="1" min="3" max="3"/>
    <col width="30" customWidth="1" min="4" max="4"/>
    <col width="13" customWidth="1" min="5" max="5"/>
    <col width="20" customWidth="1" min="6" max="6"/>
    <col width="14" customWidth="1" min="7" max="7"/>
    <col width="17" customWidth="1" min="8" max="8"/>
    <col width="12" customWidth="1" min="9" max="9"/>
  </cols>
  <sheetData>
    <row r="2" ht="35" customHeight="1">
      <c r="B2" s="22" t="inlineStr">
        <is>
          <t>Flowcell Run Quality &amp; Q30</t>
        </is>
      </c>
    </row>
    <row r="4" ht="24" customHeight="1">
      <c r="B4" s="12" t="inlineStr">
        <is>
          <t>Flowcell Lane</t>
        </is>
      </c>
      <c r="C4" s="12" t="inlineStr">
        <is>
          <t>Clustering Density (K/mm²)</t>
        </is>
      </c>
      <c r="D4" s="13" t="inlineStr">
        <is>
          <t>Clusters Passing Filter (%)</t>
        </is>
      </c>
      <c r="E4" s="12" t="inlineStr">
        <is>
          <t>Yield (Gb)</t>
        </is>
      </c>
      <c r="F4" s="13" t="inlineStr">
        <is>
          <t>Base Call Q30 (%)</t>
        </is>
      </c>
      <c r="G4" s="13" t="inlineStr">
        <is>
          <t>Phasing (%)</t>
        </is>
      </c>
      <c r="H4" s="13" t="inlineStr">
        <is>
          <t>Prephasing (%)</t>
        </is>
      </c>
    </row>
    <row r="5" ht="20" customHeight="1">
      <c r="B5" s="14" t="inlineStr">
        <is>
          <t>Lane 1</t>
        </is>
      </c>
      <c r="C5" s="23" t="n">
        <v>4120</v>
      </c>
      <c r="D5" s="23" t="n">
        <v>94.2</v>
      </c>
      <c r="E5" s="23" t="n">
        <v>810.5</v>
      </c>
      <c r="F5" s="23" t="n">
        <v>92.8</v>
      </c>
      <c r="G5" s="23" t="n">
        <v>0.14</v>
      </c>
      <c r="H5" s="23" t="n">
        <v>0.11</v>
      </c>
    </row>
    <row r="6" ht="20" customHeight="1">
      <c r="B6" s="3" t="inlineStr">
        <is>
          <t>Lane 2</t>
        </is>
      </c>
      <c r="C6" s="24" t="n">
        <v>4090</v>
      </c>
      <c r="D6" s="24" t="n">
        <v>93.8</v>
      </c>
      <c r="E6" s="24" t="n">
        <v>805.2</v>
      </c>
      <c r="F6" s="24" t="n">
        <v>92.40000000000001</v>
      </c>
      <c r="G6" s="24" t="n">
        <v>0.15</v>
      </c>
      <c r="H6" s="24" t="n">
        <v>0.12</v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8" customWidth="1" min="4" max="4"/>
    <col width="23" customWidth="1" min="5" max="5"/>
    <col width="21" customWidth="1" min="6" max="6"/>
    <col width="16" customWidth="1" min="7" max="7"/>
    <col width="22" customWidth="1" min="8" max="8"/>
    <col width="12" customWidth="1" min="9" max="9"/>
  </cols>
  <sheetData>
    <row r="2" ht="35" customHeight="1">
      <c r="B2" s="22" t="inlineStr">
        <is>
          <t>Library Prep QC Bioanalyzer</t>
        </is>
      </c>
    </row>
    <row r="4" ht="24" customHeight="1">
      <c r="B4" s="12" t="inlineStr">
        <is>
          <t>Sample Batch</t>
        </is>
      </c>
      <c r="C4" s="12" t="inlineStr">
        <is>
          <t>Assay Type</t>
        </is>
      </c>
      <c r="D4" s="12" t="inlineStr">
        <is>
          <t>DNA Concentration (ng/μL)</t>
        </is>
      </c>
      <c r="E4" s="12" t="inlineStr">
        <is>
          <t>DIN Integrity Number</t>
        </is>
      </c>
      <c r="F4" s="12" t="inlineStr">
        <is>
          <t>Fragment Size (bp)</t>
        </is>
      </c>
      <c r="G4" s="12" t="inlineStr">
        <is>
          <t>Molarity (nM)</t>
        </is>
      </c>
      <c r="H4" s="12" t="inlineStr">
        <is>
          <t>QC Verdict</t>
        </is>
      </c>
    </row>
    <row r="5" ht="20" customHeight="1">
      <c r="B5" s="14" t="inlineStr">
        <is>
          <t>BATCH-WGS-44</t>
        </is>
      </c>
      <c r="C5" s="14" t="inlineStr">
        <is>
          <t>Illumina TruSeq DNA</t>
        </is>
      </c>
      <c r="D5" s="23" t="n">
        <v>42.4</v>
      </c>
      <c r="E5" s="23" t="n">
        <v>9.4</v>
      </c>
      <c r="F5" s="23" t="n">
        <v>450</v>
      </c>
      <c r="G5" s="23" t="n">
        <v>48.2</v>
      </c>
      <c r="H5" s="14" t="inlineStr">
        <is>
          <t>Pass Clinical Grade</t>
        </is>
      </c>
    </row>
    <row r="6" ht="20" customHeight="1">
      <c r="B6" s="3" t="inlineStr">
        <is>
          <t>BATCH-WES-45</t>
        </is>
      </c>
      <c r="C6" s="3" t="inlineStr">
        <is>
          <t>Twist Comprehensive Exome</t>
        </is>
      </c>
      <c r="D6" s="24" t="n">
        <v>38</v>
      </c>
      <c r="E6" s="24" t="n">
        <v>9.199999999999999</v>
      </c>
      <c r="F6" s="24" t="n">
        <v>380</v>
      </c>
      <c r="G6" s="24" t="n">
        <v>42</v>
      </c>
      <c r="H6" s="3" t="inlineStr">
        <is>
          <t>Pass Clinical Grade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7" customWidth="1" min="3" max="3"/>
    <col width="17" customWidth="1" min="4" max="4"/>
    <col width="23" customWidth="1" min="5" max="5"/>
    <col width="26" customWidth="1" min="6" max="6"/>
    <col width="23" customWidth="1" min="7" max="7"/>
    <col width="21" customWidth="1" min="8" max="8"/>
    <col width="12" customWidth="1" min="9" max="9"/>
  </cols>
  <sheetData>
    <row r="2" ht="35" customHeight="1">
      <c r="B2" s="22" t="inlineStr">
        <is>
          <t>Secondary Bioinfo Pipelines</t>
        </is>
      </c>
    </row>
    <row r="4" ht="24" customHeight="1">
      <c r="B4" s="13" t="inlineStr">
        <is>
          <t>Pipeline ID</t>
        </is>
      </c>
      <c r="C4" s="12" t="inlineStr">
        <is>
          <t>Sample Barcode</t>
        </is>
      </c>
      <c r="D4" s="12" t="inlineStr">
        <is>
          <t>Alignment Tool</t>
        </is>
      </c>
      <c r="E4" s="12" t="inlineStr">
        <is>
          <t>Variant Caller</t>
        </is>
      </c>
      <c r="F4" s="12" t="inlineStr">
        <is>
          <t>GPU Speedup Node</t>
        </is>
      </c>
      <c r="G4" s="12" t="inlineStr">
        <is>
          <t>Execution Time (min)</t>
        </is>
      </c>
      <c r="H4" s="12" t="inlineStr">
        <is>
          <t>BAM File Size (GB)</t>
        </is>
      </c>
    </row>
    <row r="5" ht="20" customHeight="1">
      <c r="B5" s="14" t="inlineStr">
        <is>
          <t>PIPE-9912</t>
        </is>
      </c>
      <c r="C5" s="14" t="inlineStr">
        <is>
          <t>SAMPLE-HG002-A</t>
        </is>
      </c>
      <c r="D5" s="14" t="inlineStr">
        <is>
          <t>BWA-MEM2 (GPU)</t>
        </is>
      </c>
      <c r="E5" s="14" t="inlineStr">
        <is>
          <t>GATK HaplotypeCaller</t>
        </is>
      </c>
      <c r="F5" s="14" t="inlineStr">
        <is>
          <t>NVIDIA Clara Parabricks</t>
        </is>
      </c>
      <c r="G5" s="23" t="n">
        <v>42</v>
      </c>
      <c r="H5" s="23" t="n">
        <v>68.40000000000001</v>
      </c>
    </row>
    <row r="6" ht="20" customHeight="1">
      <c r="B6" s="3" t="inlineStr">
        <is>
          <t>PIPE-9913</t>
        </is>
      </c>
      <c r="C6" s="3" t="inlineStr">
        <is>
          <t>SAMPLE-HG003-B</t>
        </is>
      </c>
      <c r="D6" s="3" t="inlineStr">
        <is>
          <t>BWA-MEM2 (GPU)</t>
        </is>
      </c>
      <c r="E6" s="3" t="inlineStr">
        <is>
          <t>GATK HaplotypeCaller</t>
        </is>
      </c>
      <c r="F6" s="3" t="inlineStr">
        <is>
          <t>NVIDIA Clara Parabricks</t>
        </is>
      </c>
      <c r="G6" s="24" t="n">
        <v>40</v>
      </c>
      <c r="H6" s="24" t="n">
        <v>65.2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23" customWidth="1" min="4" max="4"/>
    <col width="22" customWidth="1" min="5" max="5"/>
    <col width="25" customWidth="1" min="6" max="6"/>
    <col width="32" customWidth="1" min="7" max="7"/>
    <col width="18" customWidth="1" min="8" max="8"/>
    <col width="12" customWidth="1" min="9" max="9"/>
  </cols>
  <sheetData>
    <row r="2" ht="35" customHeight="1">
      <c r="B2" s="22" t="inlineStr">
        <is>
          <t>Genomic Variant Calling VCF</t>
        </is>
      </c>
    </row>
    <row r="4" ht="24" customHeight="1">
      <c r="B4" s="13" t="inlineStr">
        <is>
          <t>Sample ID</t>
        </is>
      </c>
      <c r="C4" s="12" t="inlineStr">
        <is>
          <t>Total SNVs Identified</t>
        </is>
      </c>
      <c r="D4" s="12" t="inlineStr">
        <is>
          <t>Small Indels (&lt;50bp)</t>
        </is>
      </c>
      <c r="E4" s="12" t="inlineStr">
        <is>
          <t>Structural Variants</t>
        </is>
      </c>
      <c r="F4" s="12" t="inlineStr">
        <is>
          <t>Ti/Tv Transition Ratio</t>
        </is>
      </c>
      <c r="G4" s="12" t="inlineStr">
        <is>
          <t>Pathogenic Variants (ClinVar)</t>
        </is>
      </c>
      <c r="H4" s="12" t="inlineStr">
        <is>
          <t>VCF Concordance</t>
        </is>
      </c>
    </row>
    <row r="5" ht="20" customHeight="1">
      <c r="B5" s="14" t="inlineStr">
        <is>
          <t>SAMPLE-001</t>
        </is>
      </c>
      <c r="C5" s="23" t="n">
        <v>3840210</v>
      </c>
      <c r="D5" s="23" t="n">
        <v>842100</v>
      </c>
      <c r="E5" s="23" t="n">
        <v>1420</v>
      </c>
      <c r="F5" s="23" t="n">
        <v>2.12</v>
      </c>
      <c r="G5" s="23" t="n">
        <v>4</v>
      </c>
      <c r="H5" s="14" t="inlineStr">
        <is>
          <t>99.98%</t>
        </is>
      </c>
    </row>
    <row r="6" ht="20" customHeight="1">
      <c r="B6" s="3" t="inlineStr">
        <is>
          <t>SAMPLE-002</t>
        </is>
      </c>
      <c r="C6" s="24" t="n">
        <v>3810450</v>
      </c>
      <c r="D6" s="24" t="n">
        <v>839000</v>
      </c>
      <c r="E6" s="24" t="n">
        <v>1380</v>
      </c>
      <c r="F6" s="24" t="n">
        <v>2.14</v>
      </c>
      <c r="G6" s="24" t="n">
        <v>2</v>
      </c>
      <c r="H6" s="3" t="inlineStr">
        <is>
          <t>99.99%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2" customWidth="1" min="4" max="4"/>
    <col width="20" customWidth="1" min="5" max="5"/>
    <col width="22" customWidth="1" min="6" max="6"/>
    <col width="27" customWidth="1" min="7" max="7"/>
    <col width="12" customWidth="1" min="8" max="8"/>
  </cols>
  <sheetData>
    <row r="2" ht="35" customHeight="1">
      <c r="B2" s="22" t="inlineStr">
        <is>
          <t>Storage Cluster &amp; Compute</t>
        </is>
      </c>
    </row>
    <row r="4" ht="24" customHeight="1">
      <c r="B4" s="12" t="inlineStr">
        <is>
          <t>Node / Storage Pool</t>
        </is>
      </c>
      <c r="C4" s="12" t="inlineStr">
        <is>
          <t>Capacity (PB)</t>
        </is>
      </c>
      <c r="D4" s="12" t="inlineStr">
        <is>
          <t>Used (PB)</t>
        </is>
      </c>
      <c r="E4" s="12" t="inlineStr">
        <is>
          <t>Throughput (GB/s)</t>
        </is>
      </c>
      <c r="F4" s="12" t="inlineStr">
        <is>
          <t>Scratch NVMe Uptime</t>
        </is>
      </c>
      <c r="G4" s="12" t="inlineStr">
        <is>
          <t>S3 Glacier Archive State</t>
        </is>
      </c>
    </row>
    <row r="5" ht="20" customHeight="1">
      <c r="B5" s="14" t="inlineStr">
        <is>
          <t>Lustre High-Perf Scratch</t>
        </is>
      </c>
      <c r="C5" s="23" t="n">
        <v>4</v>
      </c>
      <c r="D5" s="23" t="n">
        <v>2.4</v>
      </c>
      <c r="E5" s="23" t="n">
        <v>45</v>
      </c>
      <c r="F5" s="14" t="inlineStr">
        <is>
          <t>100% NVMe Array</t>
        </is>
      </c>
      <c r="G5" s="14" t="inlineStr">
        <is>
          <t>Tiered Ingestion Active</t>
        </is>
      </c>
    </row>
    <row r="6" ht="20" customHeight="1">
      <c r="B6" s="3" t="inlineStr">
        <is>
          <t>Ceph Warm Data Lake</t>
        </is>
      </c>
      <c r="C6" s="24" t="n">
        <v>18</v>
      </c>
      <c r="D6" s="24" t="n">
        <v>12.2</v>
      </c>
      <c r="E6" s="24" t="n">
        <v>12</v>
      </c>
      <c r="F6" s="3" t="inlineStr">
        <is>
          <t>100% Uptime</t>
        </is>
      </c>
      <c r="G6" s="3" t="inlineStr">
        <is>
          <t>Tiered Ingestion Active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23" customWidth="1" min="3" max="3"/>
    <col width="28" customWidth="1" min="4" max="4"/>
    <col width="32" customWidth="1" min="5" max="5"/>
    <col width="26" customWidth="1" min="6" max="6"/>
    <col width="12" customWidth="1" min="7" max="7"/>
    <col width="12" customWidth="1" min="8" max="8"/>
  </cols>
  <sheetData>
    <row r="2" ht="35" customHeight="1">
      <c r="B2" s="22" t="inlineStr">
        <is>
          <t>CAP &amp; CLIA Lab Compliance</t>
        </is>
      </c>
    </row>
    <row r="4" ht="24" customHeight="1">
      <c r="B4" s="12" t="inlineStr">
        <is>
          <t>Quality Standard</t>
        </is>
      </c>
      <c r="C4" s="12" t="inlineStr">
        <is>
          <t>Accreditation Agency</t>
        </is>
      </c>
      <c r="D4" s="12" t="inlineStr">
        <is>
          <t>Proficiency Testing Cycle</t>
        </is>
      </c>
      <c r="E4" s="12" t="inlineStr">
        <is>
          <t>Concordance Benchmark</t>
        </is>
      </c>
      <c r="F4" s="12" t="inlineStr">
        <is>
          <t>Chain of Custody LIMS</t>
        </is>
      </c>
      <c r="G4" s="12" t="inlineStr">
        <is>
          <t>Audit</t>
        </is>
      </c>
    </row>
    <row r="5" ht="20" customHeight="1">
      <c r="B5" s="14" t="inlineStr">
        <is>
          <t>Clinical Laboratory Standard</t>
        </is>
      </c>
      <c r="C5" s="14" t="inlineStr">
        <is>
          <t>CAP / CLIA Certified</t>
        </is>
      </c>
      <c r="D5" s="14" t="inlineStr">
        <is>
          <t>Cycle Q4-2026</t>
        </is>
      </c>
      <c r="E5" s="14" t="inlineStr">
        <is>
          <t>100% Match Reference Standard</t>
        </is>
      </c>
      <c r="F5" s="14" t="inlineStr">
        <is>
          <t>Fully Encrypted Barcode</t>
        </is>
      </c>
      <c r="G5" s="14" t="inlineStr">
        <is>
          <t>Approved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8" customWidth="1" min="4" max="4"/>
    <col width="15" customWidth="1" min="5" max="5"/>
    <col width="17" customWidth="1" min="6" max="6"/>
    <col width="20" customWidth="1" min="7" max="7"/>
    <col width="20" customWidth="1" min="8" max="8"/>
    <col width="12" customWidth="1" min="9" max="9"/>
  </cols>
  <sheetData>
    <row r="2" ht="35" customHeight="1">
      <c r="B2" s="22" t="inlineStr">
        <is>
          <t>Reagent Lot Tracking Consum</t>
        </is>
      </c>
    </row>
    <row r="4" ht="24" customHeight="1">
      <c r="B4" s="12" t="inlineStr">
        <is>
          <t>Reagent Kit</t>
        </is>
      </c>
      <c r="C4" s="12" t="inlineStr">
        <is>
          <t>Lot Number</t>
        </is>
      </c>
      <c r="D4" s="13" t="inlineStr">
        <is>
          <t>Expiration Date</t>
        </is>
      </c>
      <c r="E4" s="12" t="inlineStr">
        <is>
          <t>Kits On Hand</t>
        </is>
      </c>
      <c r="F4" s="12" t="inlineStr">
        <is>
          <t>Cycles per Kit</t>
        </is>
      </c>
      <c r="G4" s="12" t="inlineStr">
        <is>
          <t>Storage Temp (°C)</t>
        </is>
      </c>
      <c r="H4" s="12" t="inlineStr">
        <is>
          <t>Quality State</t>
        </is>
      </c>
    </row>
    <row r="5" ht="20" customHeight="1">
      <c r="B5" s="14" t="inlineStr">
        <is>
          <t>NovaSeq X Reagent Kit 10B</t>
        </is>
      </c>
      <c r="C5" s="14" t="inlineStr">
        <is>
          <t>LOT-REAG-9910</t>
        </is>
      </c>
      <c r="D5" s="14" t="inlineStr">
        <is>
          <t>2027-04-30</t>
        </is>
      </c>
      <c r="E5" s="23" t="n">
        <v>24</v>
      </c>
      <c r="F5" s="23" t="n">
        <v>2</v>
      </c>
      <c r="G5" s="23" t="n">
        <v>-20</v>
      </c>
      <c r="H5" s="14" t="inlineStr">
        <is>
          <t>Validated Optimal</t>
        </is>
      </c>
    </row>
    <row r="6" ht="20" customHeight="1">
      <c r="B6" s="3" t="inlineStr">
        <is>
          <t>Exome Enrichment Kit</t>
        </is>
      </c>
      <c r="C6" s="3" t="inlineStr">
        <is>
          <t>LOT-TWIST-441</t>
        </is>
      </c>
      <c r="D6" s="3" t="inlineStr">
        <is>
          <t>2027-06-15</t>
        </is>
      </c>
      <c r="E6" s="24" t="n">
        <v>36</v>
      </c>
      <c r="F6" s="24" t="n">
        <v>96</v>
      </c>
      <c r="G6" s="24" t="n">
        <v>-20</v>
      </c>
      <c r="H6" s="3" t="inlineStr">
        <is>
          <t>Validated Optimal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31" customWidth="1" min="3" max="3"/>
    <col width="27" customWidth="1" min="4" max="4"/>
    <col width="17" customWidth="1" min="5" max="5"/>
    <col width="21" customWidth="1" min="6" max="6"/>
    <col width="18" customWidth="1" min="7" max="7"/>
    <col width="12" customWidth="1" min="8" max="8"/>
  </cols>
  <sheetData>
    <row r="2" ht="35" customHeight="1">
      <c r="B2" s="22" t="inlineStr">
        <is>
          <t>Sample Contamination Audit</t>
        </is>
      </c>
    </row>
    <row r="4" ht="24" customHeight="1">
      <c r="B4" s="13" t="inlineStr">
        <is>
          <t>Sample ID</t>
        </is>
      </c>
      <c r="C4" s="13" t="inlineStr">
        <is>
          <t>VerifyBamID Cross-Contam (%)</t>
        </is>
      </c>
      <c r="D4" s="13" t="inlineStr">
        <is>
          <t>Chimeric Reads Ratio (%)</t>
        </is>
      </c>
      <c r="E4" s="12" t="inlineStr">
        <is>
          <t>GC Bias Metric</t>
        </is>
      </c>
      <c r="F4" s="13" t="inlineStr">
        <is>
          <t>Unmapped Reads (%)</t>
        </is>
      </c>
      <c r="G4" s="12" t="inlineStr">
        <is>
          <t>Audit Verdict</t>
        </is>
      </c>
    </row>
    <row r="5" ht="20" customHeight="1">
      <c r="B5" s="14" t="inlineStr">
        <is>
          <t>SAMPLE-001</t>
        </is>
      </c>
      <c r="C5" s="23" t="n">
        <v>0.12</v>
      </c>
      <c r="D5" s="23" t="n">
        <v>0.42</v>
      </c>
      <c r="E5" s="23" t="n">
        <v>1.01</v>
      </c>
      <c r="F5" s="23" t="n">
        <v>1.4</v>
      </c>
      <c r="G5" s="14" t="inlineStr">
        <is>
          <t>Pure Clean Pass</t>
        </is>
      </c>
    </row>
    <row r="6" ht="20" customHeight="1">
      <c r="B6" s="3" t="inlineStr">
        <is>
          <t>SAMPLE-002</t>
        </is>
      </c>
      <c r="C6" s="24" t="n">
        <v>0.08</v>
      </c>
      <c r="D6" s="24" t="n">
        <v>0.38</v>
      </c>
      <c r="E6" s="24" t="n">
        <v>1</v>
      </c>
      <c r="F6" s="24" t="n">
        <v>1.2</v>
      </c>
      <c r="G6" s="3" t="inlineStr">
        <is>
          <t>Pure Clean Pass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9" customWidth="1" min="3" max="3"/>
    <col width="13" customWidth="1" min="4" max="4"/>
    <col width="36" customWidth="1" min="5" max="5"/>
    <col width="20" customWidth="1" min="6" max="6"/>
    <col width="46" customWidth="1" min="7" max="7"/>
    <col width="12" customWidth="1" min="8" max="8"/>
  </cols>
  <sheetData>
    <row r="2" ht="35" customHeight="1">
      <c r="B2" s="22" t="inlineStr">
        <is>
          <t>Sequencing Run Incident Log</t>
        </is>
      </c>
    </row>
    <row r="4" ht="24" customHeight="1">
      <c r="B4" s="12" t="inlineStr">
        <is>
          <t>Incident Code</t>
        </is>
      </c>
      <c r="C4" s="12" t="inlineStr">
        <is>
          <t>Sequencer Serial</t>
        </is>
      </c>
      <c r="D4" s="12" t="inlineStr">
        <is>
          <t>Run Number</t>
        </is>
      </c>
      <c r="E4" s="12" t="inlineStr">
        <is>
          <t>Failure Category</t>
        </is>
      </c>
      <c r="F4" s="12" t="inlineStr">
        <is>
          <t>Lost Reagents ($)</t>
        </is>
      </c>
      <c r="G4" s="12" t="inlineStr">
        <is>
          <t>Corrective Action</t>
        </is>
      </c>
    </row>
    <row r="5" ht="20" customHeight="1">
      <c r="B5" s="14" t="inlineStr">
        <is>
          <t>INC-SEQ-401</t>
        </is>
      </c>
      <c r="C5" s="14" t="inlineStr">
        <is>
          <t>SEQ-NOVA-03</t>
        </is>
      </c>
      <c r="D5" s="14" t="inlineStr">
        <is>
          <t>RUN-8809</t>
        </is>
      </c>
      <c r="E5" s="14" t="inlineStr">
        <is>
          <t>Fluidic Syringe Valve Micro-Stall</t>
        </is>
      </c>
      <c r="F5" s="23" t="n">
        <v>0</v>
      </c>
      <c r="G5" s="14" t="inlineStr">
        <is>
          <t>Pump flushed and re-homed without data loss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6" customWidth="1" min="3" max="3"/>
    <col width="19" customWidth="1" min="4" max="4"/>
    <col width="24" customWidth="1" min="5" max="5"/>
    <col width="28" customWidth="1" min="6" max="6"/>
    <col width="29" customWidth="1" min="7" max="7"/>
    <col width="12" customWidth="1" min="8" max="8"/>
  </cols>
  <sheetData>
    <row r="2" ht="35" customHeight="1">
      <c r="B2" s="22" t="inlineStr">
        <is>
          <t>Genomics Cost per Genome</t>
        </is>
      </c>
    </row>
    <row r="4" ht="24" customHeight="1">
      <c r="B4" s="12" t="inlineStr">
        <is>
          <t>Cost Category</t>
        </is>
      </c>
      <c r="C4" s="12" t="inlineStr">
        <is>
          <t>Flowcell &amp; Reagents ($)</t>
        </is>
      </c>
      <c r="D4" s="12" t="inlineStr">
        <is>
          <t>Labor &amp; LIMS ($)</t>
        </is>
      </c>
      <c r="E4" s="12" t="inlineStr">
        <is>
          <t>Compute &amp; Storage ($)</t>
        </is>
      </c>
      <c r="F4" s="12" t="inlineStr">
        <is>
          <t>Total Cost/30x Genome ($)</t>
        </is>
      </c>
      <c r="G4" s="12" t="inlineStr">
        <is>
          <t>Reimbursement ($)</t>
        </is>
      </c>
    </row>
    <row r="5" ht="20" customHeight="1">
      <c r="B5" s="14" t="inlineStr">
        <is>
          <t>Clinical 30x WGS</t>
        </is>
      </c>
      <c r="C5" s="23" t="n">
        <v>142</v>
      </c>
      <c r="D5" s="23" t="n">
        <v>24</v>
      </c>
      <c r="E5" s="23" t="n">
        <v>18.5</v>
      </c>
      <c r="F5" s="14" t="inlineStr">
        <is>
          <t>$184.50 / Genome</t>
        </is>
      </c>
      <c r="G5" s="14" t="inlineStr">
        <is>
          <t>$450.00 Clinical Insurance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6" customWidth="1" min="3" max="3"/>
    <col width="18" customWidth="1" min="4" max="4"/>
    <col width="21" customWidth="1" min="5" max="5"/>
    <col width="29" customWidth="1" min="6" max="6"/>
    <col width="15" customWidth="1" min="7" max="7"/>
    <col width="12" customWidth="1" min="8" max="8"/>
  </cols>
  <sheetData>
    <row r="2" ht="35" customHeight="1">
      <c r="B2" s="22" t="inlineStr">
        <is>
          <t>Bioinformatics Pipeline Change</t>
        </is>
      </c>
    </row>
    <row r="4" ht="24" customHeight="1">
      <c r="B4" s="12" t="inlineStr">
        <is>
          <t>Pipeline Release</t>
        </is>
      </c>
      <c r="C4" s="12" t="inlineStr">
        <is>
          <t>Component Modified</t>
        </is>
      </c>
      <c r="D4" s="12" t="inlineStr">
        <is>
          <t>Version Tag</t>
        </is>
      </c>
      <c r="E4" s="12" t="inlineStr">
        <is>
          <t>Validation Dataset</t>
        </is>
      </c>
      <c r="F4" s="12" t="inlineStr">
        <is>
          <t>Bioinformatics Director</t>
        </is>
      </c>
      <c r="G4" s="13" t="inlineStr">
        <is>
          <t>Release Date</t>
        </is>
      </c>
    </row>
    <row r="5" ht="20" customHeight="1">
      <c r="B5" s="14" t="inlineStr">
        <is>
          <t>PIPE-RELEASE-V4.2</t>
        </is>
      </c>
      <c r="C5" s="14" t="inlineStr">
        <is>
          <t>GATK DeepVariant Switch</t>
        </is>
      </c>
      <c r="D5" s="14" t="inlineStr">
        <is>
          <t>v4.2.0-clinical</t>
        </is>
      </c>
      <c r="E5" s="14" t="inlineStr">
        <is>
          <t>NIST HG001-HG005</t>
        </is>
      </c>
      <c r="F5" s="14" t="inlineStr">
        <is>
          <t>Director of Bioinformatics</t>
        </is>
      </c>
      <c r="G5" s="14" t="inlineStr">
        <is>
          <t>2026-10-10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2026-10-16T03:57:50Z</dcterms:created>
  <dcterms:modified xsi:type="dcterms:W3CDTF">2026-10-18T14:35:18Z</dcterms:modified>
</cp:coreProperties>
</file>